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020" windowHeight="11640"/>
  </bookViews>
  <sheets>
    <sheet name="Sportage 1.6 132hp" sheetId="2" r:id="rId1"/>
    <sheet name="Sportage 1.6T 177hp" sheetId="3" r:id="rId2"/>
    <sheet name="Sportage 1.7D" sheetId="1" r:id="rId3"/>
    <sheet name="Τεχνικές Προδιαγραφές" sheetId="4" r:id="rId4"/>
  </sheets>
  <externalReferences>
    <externalReference r:id="rId5"/>
  </externalReferences>
  <definedNames>
    <definedName name="\\" localSheetId="3" hidden="1">{#N/A,#N/A,FALSE,"단축1";#N/A,#N/A,FALSE,"단축2";#N/A,#N/A,FALSE,"단축3";#N/A,#N/A,FALSE,"장축";#N/A,#N/A,FALSE,"4WD"}</definedName>
    <definedName name="\\" hidden="1">{#N/A,#N/A,FALSE,"단축1";#N/A,#N/A,FALSE,"단축2";#N/A,#N/A,FALSE,"단축3";#N/A,#N/A,FALSE,"장축";#N/A,#N/A,FALSE,"4WD"}</definedName>
    <definedName name="_?_컛?___i">#REF!</definedName>
    <definedName name="__?_컛?___i">#REF!</definedName>
    <definedName name="____?_컛?___i">#REF!</definedName>
    <definedName name="______A3" hidden="1">{#N/A,#N/A,FALSE,"단축1";#N/A,#N/A,FALSE,"단축2";#N/A,#N/A,FALSE,"단축3";#N/A,#N/A,FALSE,"장축";#N/A,#N/A,FALSE,"4WD"}</definedName>
    <definedName name="______T2" hidden="1">{#N/A,#N/A,FALSE,"단축1";#N/A,#N/A,FALSE,"단축2";#N/A,#N/A,FALSE,"단축3";#N/A,#N/A,FALSE,"장축";#N/A,#N/A,FALSE,"4WD"}</definedName>
    <definedName name="______VAR1">#REF!</definedName>
    <definedName name="_____A3" hidden="1">{#N/A,#N/A,FALSE,"단축1";#N/A,#N/A,FALSE,"단축2";#N/A,#N/A,FALSE,"단축3";#N/A,#N/A,FALSE,"장축";#N/A,#N/A,FALSE,"4WD"}</definedName>
    <definedName name="_____KDX3">[0]!_____KDX3</definedName>
    <definedName name="_____T2" hidden="1">{#N/A,#N/A,FALSE,"단축1";#N/A,#N/A,FALSE,"단축2";#N/A,#N/A,FALSE,"단축3";#N/A,#N/A,FALSE,"장축";#N/A,#N/A,FALSE,"4WD"}</definedName>
    <definedName name="____KDX3">[0]!____KDX3</definedName>
    <definedName name="____LX25">#REF!</definedName>
    <definedName name="____SDW1" hidden="1">#REF!</definedName>
    <definedName name="____VAR1">#REF!</definedName>
    <definedName name="___A3" hidden="1">{#N/A,#N/A,FALSE,"단축1";#N/A,#N/A,FALSE,"단축2";#N/A,#N/A,FALSE,"단축3";#N/A,#N/A,FALSE,"장축";#N/A,#N/A,FALSE,"4WD"}</definedName>
    <definedName name="___LX25">#REF!</definedName>
    <definedName name="___SDW1" hidden="1">#REF!</definedName>
    <definedName name="___T2" hidden="1">{#N/A,#N/A,FALSE,"단축1";#N/A,#N/A,FALSE,"단축2";#N/A,#N/A,FALSE,"단축3";#N/A,#N/A,FALSE,"장축";#N/A,#N/A,FALSE,"4WD"}</definedName>
    <definedName name="__A3" hidden="1">{#N/A,#N/A,FALSE,"단축1";#N/A,#N/A,FALSE,"단축2";#N/A,#N/A,FALSE,"단축3";#N/A,#N/A,FALSE,"장축";#N/A,#N/A,FALSE,"4WD"}</definedName>
    <definedName name="__KDX3">[0]!__KDX3</definedName>
    <definedName name="__LX25">#REF!</definedName>
    <definedName name="__SDW1" hidden="1">#REF!</definedName>
    <definedName name="__T2" hidden="1">{#N/A,#N/A,FALSE,"단축1";#N/A,#N/A,FALSE,"단축2";#N/A,#N/A,FALSE,"단축3";#N/A,#N/A,FALSE,"장축";#N/A,#N/A,FALSE,"4WD"}</definedName>
    <definedName name="__VAR1">#REF!</definedName>
    <definedName name="_10_?_컛?___i">#REF!</definedName>
    <definedName name="_106_Å_____R3_t">#REF!</definedName>
    <definedName name="_107_AO¿a¹RA_A¡">#REF!</definedName>
    <definedName name="_114±aA¸A÷¹RA_A¡">#REF!</definedName>
    <definedName name="_133Å_____R3_t">#REF!</definedName>
    <definedName name="_134AO¿a¹RA_A¡">#REF!</definedName>
    <definedName name="_15__123Graph_ACHART_3" localSheetId="3" hidden="1">#REF!</definedName>
    <definedName name="_15__123Graph_ACHART_3" hidden="1">#REF!</definedName>
    <definedName name="_16__123Graph_BCHART_3" localSheetId="3" hidden="1">#REF!</definedName>
    <definedName name="_16__123Graph_BCHART_3" hidden="1">#REF!</definedName>
    <definedName name="_17__123Graph_CCHART_3" localSheetId="3" hidden="1">#REF!</definedName>
    <definedName name="_17__123Graph_CCHART_3" hidden="1">#REF!</definedName>
    <definedName name="_18±aA¸A÷¹RA_A¡" localSheetId="3">#REF!</definedName>
    <definedName name="_18±aA¸A÷¹RA_A¡">#REF!</definedName>
    <definedName name="_29Å_____R3_t" localSheetId="3">#REF!</definedName>
    <definedName name="_29Å_____R3_t">#REF!</definedName>
    <definedName name="_30AO¿a¹RA_A¡" localSheetId="3">#REF!</definedName>
    <definedName name="_30AO¿a¹RA_A¡">#REF!</definedName>
    <definedName name="_38______123Graph_ACHART_3" hidden="1">#REF!</definedName>
    <definedName name="_39______123Graph_BCHART_3" hidden="1">#REF!</definedName>
    <definedName name="_40______123Graph_CCHART_3" hidden="1">#REF!</definedName>
    <definedName name="_46____±aA¸A÷¹RA_A¡">#REF!</definedName>
    <definedName name="_54____123Graph_ACHART_3" hidden="1">#REF!</definedName>
    <definedName name="_55____123Graph_BCHART_3" hidden="1">#REF!</definedName>
    <definedName name="_56____123Graph_CCHART_3" hidden="1">#REF!</definedName>
    <definedName name="_62____Å_____R3_t">#REF!</definedName>
    <definedName name="_63____AO¿a¹RA_A¡">#REF!</definedName>
    <definedName name="_67___123Graph_ACHART_3" hidden="1">#REF!</definedName>
    <definedName name="_68___123Graph_BCHART_3" hidden="1">#REF!</definedName>
    <definedName name="_69___123Graph_CCHART_3" hidden="1">#REF!</definedName>
    <definedName name="_74__±aA¸A÷¹RA_A¡">#REF!</definedName>
    <definedName name="_82__123Graph_ACHART_3" hidden="1">#REF!</definedName>
    <definedName name="_83__123Graph_BCHART_3" hidden="1">#REF!</definedName>
    <definedName name="_84__123Graph_CCHART_3" hidden="1">#REF!</definedName>
    <definedName name="_9_?_컛?___i" localSheetId="3">#REF!</definedName>
    <definedName name="_9_?_컛?___i">#REF!</definedName>
    <definedName name="_90__Å_____R3_t">#REF!</definedName>
    <definedName name="_91__AO¿a¹RA_A¡">#REF!</definedName>
    <definedName name="_94_±aA¸A÷¹RA_A¡">#REF!</definedName>
    <definedName name="_a" hidden="1">{"'OBT_6M_30_6'!$S$1:$AE$53"}</definedName>
    <definedName name="_A3" localSheetId="3" hidden="1">{#N/A,#N/A,FALSE,"단축1";#N/A,#N/A,FALSE,"단축2";#N/A,#N/A,FALSE,"단축3";#N/A,#N/A,FALSE,"장축";#N/A,#N/A,FALSE,"4WD"}</definedName>
    <definedName name="_A3" hidden="1">{#N/A,#N/A,FALSE,"단축1";#N/A,#N/A,FALSE,"단축2";#N/A,#N/A,FALSE,"단축3";#N/A,#N/A,FALSE,"장축";#N/A,#N/A,FALSE,"4WD"}</definedName>
    <definedName name="_Ａ４1">#N/A</definedName>
    <definedName name="_com" hidden="1">{"'OBT_6M_30_6'!$S$1:$AE$53"}</definedName>
    <definedName name="_Fill" hidden="1">#REF!</definedName>
    <definedName name="_xlnm._FilterDatabase" hidden="1">#REF!</definedName>
    <definedName name="_KDX3" localSheetId="3">'Τεχνικές Προδιαγραφές'!_KDX3</definedName>
    <definedName name="_KDX3">[0]!_KDX3</definedName>
    <definedName name="_Key1" localSheetId="0" hidden="1">[1]chapisteria!#REF!</definedName>
    <definedName name="_Key1" localSheetId="1" hidden="1">[1]chapisteria!#REF!</definedName>
    <definedName name="_Key1" localSheetId="2" hidden="1">[1]chapisteria!#REF!</definedName>
    <definedName name="_Key1" hidden="1">[1]chapisteria!#REF!</definedName>
    <definedName name="_Key2" hidden="1">#REF!</definedName>
    <definedName name="_LX25">#REF!</definedName>
    <definedName name="_Order1" hidden="1">255</definedName>
    <definedName name="_Order2" hidden="1">255</definedName>
    <definedName name="_Parse_Out" hidden="1">#REF!</definedName>
    <definedName name="_SDW1" hidden="1">#REF!</definedName>
    <definedName name="_Sort" hidden="1">#REF!</definedName>
    <definedName name="_sort2" hidden="1">#REF!</definedName>
    <definedName name="_T2" localSheetId="3" hidden="1">{#N/A,#N/A,FALSE,"단축1";#N/A,#N/A,FALSE,"단축2";#N/A,#N/A,FALSE,"단축3";#N/A,#N/A,FALSE,"장축";#N/A,#N/A,FALSE,"4WD"}</definedName>
    <definedName name="_T2" hidden="1">{#N/A,#N/A,FALSE,"단축1";#N/A,#N/A,FALSE,"단축2";#N/A,#N/A,FALSE,"단축3";#N/A,#N/A,FALSE,"장축";#N/A,#N/A,FALSE,"4WD"}</definedName>
    <definedName name="_VAR1" localSheetId="3">#REF!</definedName>
    <definedName name="_VAR1">#REF!</definedName>
    <definedName name="√">"SQRT"</definedName>
    <definedName name="A1_00근거" localSheetId="3" hidden="1">{#N/A,#N/A,FALSE,"단축1";#N/A,#N/A,FALSE,"단축2";#N/A,#N/A,FALSE,"단축3";#N/A,#N/A,FALSE,"장축";#N/A,#N/A,FALSE,"4WD"}</definedName>
    <definedName name="A1_00근거" hidden="1">{#N/A,#N/A,FALSE,"단축1";#N/A,#N/A,FALSE,"단축2";#N/A,#N/A,FALSE,"단축3";#N/A,#N/A,FALSE,"장축";#N/A,#N/A,FALSE,"4WD"}</definedName>
    <definedName name="AAA" hidden="1">#REF!</definedName>
    <definedName name="AAAA" localSheetId="3" hidden="1">{#N/A,#N/A,FALSE,"단축1";#N/A,#N/A,FALSE,"단축2";#N/A,#N/A,FALSE,"단축3";#N/A,#N/A,FALSE,"장축";#N/A,#N/A,FALSE,"4WD"}</definedName>
    <definedName name="AAAA" hidden="1">{#N/A,#N/A,FALSE,"단축1";#N/A,#N/A,FALSE,"단축2";#N/A,#N/A,FALSE,"단축3";#N/A,#N/A,FALSE,"장축";#N/A,#N/A,FALSE,"4WD"}</definedName>
    <definedName name="Aaaaaa">#REF!</definedName>
    <definedName name="abcd">#REF!</definedName>
    <definedName name="AC" localSheetId="3">#REF!</definedName>
    <definedName name="AC">#REF!</definedName>
    <definedName name="AccessDatabase" hidden="1">"C:\생산판매\long98\9802장판원본.mdb"</definedName>
    <definedName name="ADSDF" localSheetId="3" hidden="1">{#N/A,#N/A,TRUE,"Y생산";#N/A,#N/A,TRUE,"Y판매";#N/A,#N/A,TRUE,"Y총물량";#N/A,#N/A,TRUE,"Y능력";#N/A,#N/A,TRUE,"YKD"}</definedName>
    <definedName name="ADSDF" hidden="1">{#N/A,#N/A,TRUE,"Y생산";#N/A,#N/A,TRUE,"Y판매";#N/A,#N/A,TRUE,"Y총물량";#N/A,#N/A,TRUE,"Y능력";#N/A,#N/A,TRUE,"YKD"}</definedName>
    <definedName name="AL" localSheetId="3" hidden="1">{#N/A,#N/A,FALSE,"단축1";#N/A,#N/A,FALSE,"단축2";#N/A,#N/A,FALSE,"단축3";#N/A,#N/A,FALSE,"장축";#N/A,#N/A,FALSE,"4WD"}</definedName>
    <definedName name="AL" hidden="1">{#N/A,#N/A,FALSE,"단축1";#N/A,#N/A,FALSE,"단축2";#N/A,#N/A,FALSE,"단축3";#N/A,#N/A,FALSE,"장축";#N/A,#N/A,FALSE,"4WD"}</definedName>
    <definedName name="AS" localSheetId="3" hidden="1">{#N/A,#N/A,FALSE,"단축1";#N/A,#N/A,FALSE,"단축2";#N/A,#N/A,FALSE,"단축3";#N/A,#N/A,FALSE,"장축";#N/A,#N/A,FALSE,"4WD"}</definedName>
    <definedName name="AS" hidden="1">{#N/A,#N/A,FALSE,"단축1";#N/A,#N/A,FALSE,"단축2";#N/A,#N/A,FALSE,"단축3";#N/A,#N/A,FALSE,"장축";#N/A,#N/A,FALSE,"4WD"}</definedName>
    <definedName name="asasasws" localSheetId="3" hidden="1">{#N/A,#N/A,FALSE,"단축1";#N/A,#N/A,FALSE,"단축2";#N/A,#N/A,FALSE,"단축3";#N/A,#N/A,FALSE,"장축";#N/A,#N/A,FALSE,"4WD"}</definedName>
    <definedName name="asasasws" hidden="1">{#N/A,#N/A,FALSE,"단축1";#N/A,#N/A,FALSE,"단축2";#N/A,#N/A,FALSE,"단축3";#N/A,#N/A,FALSE,"장축";#N/A,#N/A,FALSE,"4WD"}</definedName>
    <definedName name="ASDF" localSheetId="3" hidden="1">{#N/A,#N/A,FALSE,"단축1";#N/A,#N/A,FALSE,"단축2";#N/A,#N/A,FALSE,"단축3";#N/A,#N/A,FALSE,"장축";#N/A,#N/A,FALSE,"4WD"}</definedName>
    <definedName name="ASDF" hidden="1">{#N/A,#N/A,FALSE,"단축1";#N/A,#N/A,FALSE,"단축2";#N/A,#N/A,FALSE,"단축3";#N/A,#N/A,FALSE,"장축";#N/A,#N/A,FALSE,"4WD"}</definedName>
    <definedName name="assdewdwe" localSheetId="3" hidden="1">{#N/A,#N/A,FALSE,"단축1";#N/A,#N/A,FALSE,"단축2";#N/A,#N/A,FALSE,"단축3";#N/A,#N/A,FALSE,"장축";#N/A,#N/A,FALSE,"4WD"}</definedName>
    <definedName name="assdewdwe" hidden="1">{#N/A,#N/A,FALSE,"단축1";#N/A,#N/A,FALSE,"단축2";#N/A,#N/A,FALSE,"단축3";#N/A,#N/A,FALSE,"장축";#N/A,#N/A,FALSE,"4WD"}</definedName>
    <definedName name="awc">#REF!</definedName>
    <definedName name="B">#REF!</definedName>
    <definedName name="BBB">#REF!</definedName>
    <definedName name="BC" localSheetId="3">#REF!</definedName>
    <definedName name="BC">#REF!</definedName>
    <definedName name="btw_01">#REF!,#REF!,#REF!,#REF!,#REF!,#REF!,#REF!,#REF!,#REF!</definedName>
    <definedName name="btw_03">#REF!,#REF!,#REF!,#REF!,#REF!</definedName>
    <definedName name="CAE해석" localSheetId="3" hidden="1">{#N/A,#N/A,FALSE,"단축1";#N/A,#N/A,FALSE,"단축2";#N/A,#N/A,FALSE,"단축3";#N/A,#N/A,FALSE,"장축";#N/A,#N/A,FALSE,"4WD"}</definedName>
    <definedName name="CAE해석" hidden="1">{#N/A,#N/A,FALSE,"단축1";#N/A,#N/A,FALSE,"단축2";#N/A,#N/A,FALSE,"단축3";#N/A,#N/A,FALSE,"장축";#N/A,#N/A,FALSE,"4WD"}</definedName>
    <definedName name="CC" localSheetId="3">#REF!</definedName>
    <definedName name="CC">#REF!</definedName>
    <definedName name="CIAO" hidden="1">{"'OBT_6M_30_6'!$S$1:$AE$53"}</definedName>
    <definedName name="CONCEPT" localSheetId="3" hidden="1">{#N/A,#N/A,FALSE,"단축1";#N/A,#N/A,FALSE,"단축2";#N/A,#N/A,FALSE,"단축3";#N/A,#N/A,FALSE,"장축";#N/A,#N/A,FALSE,"4WD"}</definedName>
    <definedName name="CONCEPT" hidden="1">{#N/A,#N/A,FALSE,"단축1";#N/A,#N/A,FALSE,"단축2";#N/A,#N/A,FALSE,"단축3";#N/A,#N/A,FALSE,"장축";#N/A,#N/A,FALSE,"4WD"}</definedName>
    <definedName name="CR" localSheetId="3">#REF!</definedName>
    <definedName name="CR">#REF!</definedName>
    <definedName name="CR5000실적" localSheetId="3" hidden="1">{#N/A,#N/A,TRUE,"Y생산";#N/A,#N/A,TRUE,"Y판매";#N/A,#N/A,TRUE,"Y총물량";#N/A,#N/A,TRUE,"Y능력";#N/A,#N/A,TRUE,"YKD"}</definedName>
    <definedName name="CR5000실적" hidden="1">{#N/A,#N/A,TRUE,"Y생산";#N/A,#N/A,TRUE,"Y판매";#N/A,#N/A,TRUE,"Y총물량";#N/A,#N/A,TRUE,"Y능력";#N/A,#N/A,TRUE,"YKD"}</definedName>
    <definedName name="DABB">#REF!</definedName>
    <definedName name="DABP">#REF!</definedName>
    <definedName name="DABSB">#REF!</definedName>
    <definedName name="DABSP">#REF!</definedName>
    <definedName name="DACB">#REF!</definedName>
    <definedName name="DACP">#REF!</definedName>
    <definedName name="_xlnm.Database">#REF!</definedName>
    <definedName name="DATB">#REF!</definedName>
    <definedName name="DATP">#REF!</definedName>
    <definedName name="DAWB">#REF!</definedName>
    <definedName name="DAWP">#REF!</definedName>
    <definedName name="DD">#REF!</definedName>
    <definedName name="DDD" localSheetId="3">#REF!</definedName>
    <definedName name="DDD">#REF!</definedName>
    <definedName name="ddddd" localSheetId="3">'Τεχνικές Προδιαγραφές'!ddddd</definedName>
    <definedName name="ddddd">[0]!ddddd</definedName>
    <definedName name="dddddd" localSheetId="3" hidden="1">{#N/A,#N/A,FALSE,"단축1";#N/A,#N/A,FALSE,"단축2";#N/A,#N/A,FALSE,"단축3";#N/A,#N/A,FALSE,"장축";#N/A,#N/A,FALSE,"4WD"}</definedName>
    <definedName name="dddddd" hidden="1">{#N/A,#N/A,FALSE,"단축1";#N/A,#N/A,FALSE,"단축2";#N/A,#N/A,FALSE,"단축3";#N/A,#N/A,FALSE,"장축";#N/A,#N/A,FALSE,"4WD"}</definedName>
    <definedName name="DJ" localSheetId="3">#REF!</definedName>
    <definedName name="DJ">#REF!</definedName>
    <definedName name="DKDKFG8TBTB2RT">#REF!</definedName>
    <definedName name="DKSLDH" localSheetId="3" hidden="1">{#N/A,#N/A,FALSE,"단축1";#N/A,#N/A,FALSE,"단축2";#N/A,#N/A,FALSE,"단축3";#N/A,#N/A,FALSE,"장축";#N/A,#N/A,FALSE,"4WD"}</definedName>
    <definedName name="DKSLDH" hidden="1">{#N/A,#N/A,FALSE,"단축1";#N/A,#N/A,FALSE,"단축2";#N/A,#N/A,FALSE,"단축3";#N/A,#N/A,FALSE,"장축";#N/A,#N/A,FALSE,"4WD"}</definedName>
    <definedName name="DM" localSheetId="3">#REF!</definedName>
    <definedName name="DM">#REF!</definedName>
    <definedName name="DO" localSheetId="3">#REF!</definedName>
    <definedName name="DO">#REF!</definedName>
    <definedName name="DPSB">#REF!</definedName>
    <definedName name="DPSP">#REF!</definedName>
    <definedName name="DRIVE" localSheetId="3" hidden="1">{#N/A,#N/A,FALSE,"단축1";#N/A,#N/A,FALSE,"단축2";#N/A,#N/A,FALSE,"단축3";#N/A,#N/A,FALSE,"장축";#N/A,#N/A,FALSE,"4WD"}</definedName>
    <definedName name="DRIVE" hidden="1">{#N/A,#N/A,FALSE,"단축1";#N/A,#N/A,FALSE,"단축2";#N/A,#N/A,FALSE,"단축3";#N/A,#N/A,FALSE,"장축";#N/A,#N/A,FALSE,"4WD"}</definedName>
    <definedName name="DRIVEABILITY" localSheetId="3" hidden="1">{#N/A,#N/A,FALSE,"단축1";#N/A,#N/A,FALSE,"단축2";#N/A,#N/A,FALSE,"단축3";#N/A,#N/A,FALSE,"장축";#N/A,#N/A,FALSE,"4WD"}</definedName>
    <definedName name="DRIVEABILITY" hidden="1">{#N/A,#N/A,FALSE,"단축1";#N/A,#N/A,FALSE,"단축2";#N/A,#N/A,FALSE,"단축3";#N/A,#N/A,FALSE,"장축";#N/A,#N/A,FALSE,"4WD"}</definedName>
    <definedName name="DY" localSheetId="3">#REF!</definedName>
    <definedName name="DY">#REF!</definedName>
    <definedName name="E" localSheetId="3">{#N/A,#N/A,TRUE,"Y생산";#N/A,#N/A,TRUE,"Y판매";#N/A,#N/A,TRUE,"Y총물량";#N/A,#N/A,TRUE,"Y능력";#N/A,#N/A,TRUE,"YKD"}</definedName>
    <definedName name="E">{#N/A,#N/A,TRUE,"Y생산";#N/A,#N/A,TRUE,"Y판매";#N/A,#N/A,TRUE,"Y총물량";#N/A,#N/A,TRUE,"Y능력";#N/A,#N/A,TRUE,"YKD"}</definedName>
    <definedName name="EAACP">#REF!</definedName>
    <definedName name="EDABB">#REF!</definedName>
    <definedName name="EDABP">#REF!</definedName>
    <definedName name="EDABSB">#REF!</definedName>
    <definedName name="EDABSP">#REF!</definedName>
    <definedName name="EDACB">#REF!</definedName>
    <definedName name="EDACP">#REF!</definedName>
    <definedName name="EDATB">#REF!</definedName>
    <definedName name="EDATP">#REF!</definedName>
    <definedName name="EDAWB">#REF!</definedName>
    <definedName name="EDAWP">#REF!</definedName>
    <definedName name="EDPSB">#REF!</definedName>
    <definedName name="EDPSP">#REF!</definedName>
    <definedName name="EE">#REF!</definedName>
    <definedName name="EF제동" localSheetId="3" hidden="1">{#N/A,#N/A,FALSE,"단축1";#N/A,#N/A,FALSE,"단축2";#N/A,#N/A,FALSE,"단축3";#N/A,#N/A,FALSE,"장축";#N/A,#N/A,FALSE,"4WD"}</definedName>
    <definedName name="EF제동" hidden="1">{#N/A,#N/A,FALSE,"단축1";#N/A,#N/A,FALSE,"단축2";#N/A,#N/A,FALSE,"단축3";#N/A,#N/A,FALSE,"장축";#N/A,#N/A,FALSE,"4WD"}</definedName>
    <definedName name="EGABB">#REF!</definedName>
    <definedName name="EGABP">#REF!</definedName>
    <definedName name="EGABSB">#REF!</definedName>
    <definedName name="EGABSP">#REF!</definedName>
    <definedName name="EGACB">#REF!</definedName>
    <definedName name="EGACP">#REF!</definedName>
    <definedName name="EGATB">#REF!</definedName>
    <definedName name="EGATP">#REF!</definedName>
    <definedName name="EGAWB">#REF!</definedName>
    <definedName name="EGAWP">#REF!</definedName>
    <definedName name="EGPSB">#REF!</definedName>
    <definedName name="EGPSP">#REF!</definedName>
    <definedName name="EJ" localSheetId="3">#REF!</definedName>
    <definedName name="EJ">#REF!</definedName>
    <definedName name="EP" localSheetId="3">#REF!</definedName>
    <definedName name="EP">#REF!</definedName>
    <definedName name="EU" localSheetId="3">#REF!</definedName>
    <definedName name="EU">#REF!</definedName>
    <definedName name="EUABSB">#REF!</definedName>
    <definedName name="EUABSP">#REF!</definedName>
    <definedName name="EUACB">#REF!</definedName>
    <definedName name="EUACP">#REF!</definedName>
    <definedName name="EUATB">#REF!</definedName>
    <definedName name="EUATP">#REF!</definedName>
    <definedName name="EUAWB">#REF!</definedName>
    <definedName name="EUAWP">#REF!</definedName>
    <definedName name="EUPSB">#REF!</definedName>
    <definedName name="EUPSP">#REF!</definedName>
    <definedName name="EX" localSheetId="3">#REF!</definedName>
    <definedName name="EX">#REF!</definedName>
    <definedName name="F" localSheetId="3" hidden="1">{#N/A,#N/A,FALSE,"96 3월물량표";#N/A,#N/A,FALSE,"96 4월물량표";#N/A,#N/A,FALSE,"96 5월물량표"}</definedName>
    <definedName name="F" hidden="1">{#N/A,#N/A,FALSE,"96 3월물량표";#N/A,#N/A,FALSE,"96 4월물량표";#N/A,#N/A,FALSE,"96 5월물량표"}</definedName>
    <definedName name="FF" localSheetId="3">#REF!</definedName>
    <definedName name="FF">#REF!</definedName>
    <definedName name="FGH" localSheetId="3" hidden="1">{#N/A,#N/A,FALSE,"단축1";#N/A,#N/A,FALSE,"단축2";#N/A,#N/A,FALSE,"단축3";#N/A,#N/A,FALSE,"장축";#N/A,#N/A,FALSE,"4WD"}</definedName>
    <definedName name="FGH" hidden="1">{#N/A,#N/A,FALSE,"단축1";#N/A,#N/A,FALSE,"단축2";#N/A,#N/A,FALSE,"단축3";#N/A,#N/A,FALSE,"장축";#N/A,#N/A,FALSE,"4WD"}</definedName>
    <definedName name="FILE" localSheetId="3" hidden="1">{#N/A,#N/A,FALSE,"단축1";#N/A,#N/A,FALSE,"단축2";#N/A,#N/A,FALSE,"단축3";#N/A,#N/A,FALSE,"장축";#N/A,#N/A,FALSE,"4WD"}</definedName>
    <definedName name="FILE" hidden="1">{#N/A,#N/A,FALSE,"단축1";#N/A,#N/A,FALSE,"단축2";#N/A,#N/A,FALSE,"단축3";#N/A,#N/A,FALSE,"장축";#N/A,#N/A,FALSE,"4WD"}</definedName>
    <definedName name="FILES" localSheetId="3" hidden="1">{#N/A,#N/A,FALSE,"단축1";#N/A,#N/A,FALSE,"단축2";#N/A,#N/A,FALSE,"단축3";#N/A,#N/A,FALSE,"장축";#N/A,#N/A,FALSE,"4WD"}</definedName>
    <definedName name="FILES" hidden="1">{#N/A,#N/A,FALSE,"단축1";#N/A,#N/A,FALSE,"단축2";#N/A,#N/A,FALSE,"단축3";#N/A,#N/A,FALSE,"장축";#N/A,#N/A,FALSE,"4WD"}</definedName>
    <definedName name="filna" hidden="1">{"'OBT_6M_30_6'!$S$1:$AE$53"}</definedName>
    <definedName name="filna2" hidden="1">{"'OBT_6M_30_6'!$S$1:$AE$53"}</definedName>
    <definedName name="G" localSheetId="3" hidden="1">{#N/A,#N/A,FALSE,"96 3월물량표";#N/A,#N/A,FALSE,"96 4월물량표";#N/A,#N/A,FALSE,"96 5월물량표"}</definedName>
    <definedName name="G" hidden="1">{#N/A,#N/A,FALSE,"96 3월물량표";#N/A,#N/A,FALSE,"96 4월물량표";#N/A,#N/A,FALSE,"96 5월물량표"}</definedName>
    <definedName name="GAA" localSheetId="3">#REF!</definedName>
    <definedName name="GAA">#REF!</definedName>
    <definedName name="GE" localSheetId="3">#REF!</definedName>
    <definedName name="GE">#REF!</definedName>
    <definedName name="GG" localSheetId="3">#REF!</definedName>
    <definedName name="GG">#REF!</definedName>
    <definedName name="GHUTGHF" localSheetId="3" hidden="1">{#N/A,#N/A,FALSE,"96 3월물량표";#N/A,#N/A,FALSE,"96 4월물량표";#N/A,#N/A,FALSE,"96 5월물량표"}</definedName>
    <definedName name="GHUTGHF" hidden="1">{#N/A,#N/A,FALSE,"96 3월물량표";#N/A,#N/A,FALSE,"96 4월물량표";#N/A,#N/A,FALSE,"96 5월물량표"}</definedName>
    <definedName name="gii" hidden="1">{"'OBT_6M_30_6'!$S$1:$AE$53"}</definedName>
    <definedName name="GRAFH">#REF!</definedName>
    <definedName name="HCO" localSheetId="3">#REF!</definedName>
    <definedName name="HCO">#REF!</definedName>
    <definedName name="hh">#REF!</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II">#REF!</definedName>
    <definedName name="JK" localSheetId="3" hidden="1">{#N/A,#N/A,TRUE,"Y생산";#N/A,#N/A,TRUE,"Y판매";#N/A,#N/A,TRUE,"Y총물량";#N/A,#N/A,TRUE,"Y능력";#N/A,#N/A,TRUE,"YKD"}</definedName>
    <definedName name="JK" hidden="1">{#N/A,#N/A,TRUE,"Y생산";#N/A,#N/A,TRUE,"Y판매";#N/A,#N/A,TRUE,"Y총물량";#N/A,#N/A,TRUE,"Y능력";#N/A,#N/A,TRUE,"YKD"}</definedName>
    <definedName name="JQX" localSheetId="3">#REF!</definedName>
    <definedName name="JQX">#REF!</definedName>
    <definedName name="k" hidden="1">{"'OBT_6M_30_6'!$S$1:$AE$53"}</definedName>
    <definedName name="K72B" localSheetId="3">#REF!</definedName>
    <definedName name="K72B">#REF!</definedName>
    <definedName name="KAA" localSheetId="3">#REF!</definedName>
    <definedName name="KAA">#REF!</definedName>
    <definedName name="kkk" localSheetId="3" hidden="1">{#N/A,#N/A,FALSE,"단축1";#N/A,#N/A,FALSE,"단축2";#N/A,#N/A,FALSE,"단축3";#N/A,#N/A,FALSE,"장축";#N/A,#N/A,FALSE,"4WD"}</definedName>
    <definedName name="kkk" hidden="1">{#N/A,#N/A,FALSE,"단축1";#N/A,#N/A,FALSE,"단축2";#N/A,#N/A,FALSE,"단축3";#N/A,#N/A,FALSE,"장축";#N/A,#N/A,FALSE,"4WD"}</definedName>
    <definedName name="KLKL" localSheetId="3" hidden="1">{#N/A,#N/A,FALSE,"단축1";#N/A,#N/A,FALSE,"단축2";#N/A,#N/A,FALSE,"단축3";#N/A,#N/A,FALSE,"장축";#N/A,#N/A,FALSE,"4WD"}</definedName>
    <definedName name="KLKL" hidden="1">{#N/A,#N/A,FALSE,"단축1";#N/A,#N/A,FALSE,"단축2";#N/A,#N/A,FALSE,"단축3";#N/A,#N/A,FALSE,"장축";#N/A,#N/A,FALSE,"4WD"}</definedName>
    <definedName name="KPI" hidden="1">{"'OBT_6M_30_6'!$S$1:$AE$53"}</definedName>
    <definedName name="KU" localSheetId="3" hidden="1">{#N/A,#N/A,TRUE,"Y생산";#N/A,#N/A,TRUE,"Y판매";#N/A,#N/A,TRUE,"Y총물량";#N/A,#N/A,TRUE,"Y능력";#N/A,#N/A,TRUE,"YKD"}</definedName>
    <definedName name="KU" hidden="1">{#N/A,#N/A,TRUE,"Y생산";#N/A,#N/A,TRUE,"Y판매";#N/A,#N/A,TRUE,"Y총물량";#N/A,#N/A,TRUE,"Y능력";#N/A,#N/A,TRUE,"YKD"}</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INE검토2" localSheetId="3" hidden="1">{#N/A,#N/A,TRUE,"Y생산";#N/A,#N/A,TRUE,"Y판매";#N/A,#N/A,TRUE,"Y총물량";#N/A,#N/A,TRUE,"Y능력";#N/A,#N/A,TRUE,"YKD"}</definedName>
    <definedName name="LINE검토2" hidden="1">{#N/A,#N/A,TRUE,"Y생산";#N/A,#N/A,TRUE,"Y판매";#N/A,#N/A,TRUE,"Y총물량";#N/A,#N/A,TRUE,"Y능력";#N/A,#N/A,TRUE,"YKD"}</definedName>
    <definedName name="LUP" hidden="1">#REF!</definedName>
    <definedName name="MIPX3" localSheetId="3">'Τεχνικές Προδιαγραφές'!MIPX3</definedName>
    <definedName name="MIPX3">[0]!MIPX3</definedName>
    <definedName name="MMM" localSheetId="3" hidden="1">{#N/A,#N/A,FALSE,"단축1";#N/A,#N/A,FALSE,"단축2";#N/A,#N/A,FALSE,"단축3";#N/A,#N/A,FALSE,"장축";#N/A,#N/A,FALSE,"4WD"}</definedName>
    <definedName name="MMM" hidden="1">{#N/A,#N/A,FALSE,"단축1";#N/A,#N/A,FALSE,"단축2";#N/A,#N/A,FALSE,"단축3";#N/A,#N/A,FALSE,"장축";#N/A,#N/A,FALSE,"4WD"}</definedName>
    <definedName name="mmmm" hidden="1">{"'OBT_6M_30_6'!$S$1:$AE$53"}</definedName>
    <definedName name="MMMMM" localSheetId="3" hidden="1">{#N/A,#N/A,FALSE,"단축1";#N/A,#N/A,FALSE,"단축2";#N/A,#N/A,FALSE,"단축3";#N/A,#N/A,FALSE,"장축";#N/A,#N/A,FALSE,"4WD"}</definedName>
    <definedName name="MMMMM" hidden="1">{#N/A,#N/A,FALSE,"단축1";#N/A,#N/A,FALSE,"단축2";#N/A,#N/A,FALSE,"단축3";#N/A,#N/A,FALSE,"장축";#N/A,#N/A,FALSE,"4WD"}</definedName>
    <definedName name="M행" localSheetId="3">#REF!</definedName>
    <definedName name="M행">#REF!</definedName>
    <definedName name="NA" localSheetId="3">#REF!</definedName>
    <definedName name="NA">#REF!</definedName>
    <definedName name="NC" localSheetId="3">#REF!</definedName>
    <definedName name="NC">#REF!</definedName>
    <definedName name="NOTE" localSheetId="3" hidden="1">{#N/A,#N/A,FALSE,"단축1";#N/A,#N/A,FALSE,"단축2";#N/A,#N/A,FALSE,"단축3";#N/A,#N/A,FALSE,"장축";#N/A,#N/A,FALSE,"4WD"}</definedName>
    <definedName name="NOTE" hidden="1">{#N/A,#N/A,FALSE,"단축1";#N/A,#N/A,FALSE,"단축2";#N/A,#N/A,FALSE,"단축3";#N/A,#N/A,FALSE,"장축";#N/A,#N/A,FALSE,"4WD"}</definedName>
    <definedName name="NP" localSheetId="3">#REF!</definedName>
    <definedName name="NP">#REF!</definedName>
    <definedName name="N행" localSheetId="3">#REF!</definedName>
    <definedName name="N행">#REF!</definedName>
    <definedName name="O" localSheetId="3" hidden="1">{#N/A,#N/A,TRUE,"Y생산";#N/A,#N/A,TRUE,"Y판매";#N/A,#N/A,TRUE,"Y총물량";#N/A,#N/A,TRUE,"Y능력";#N/A,#N/A,TRUE,"YKD"}</definedName>
    <definedName name="O" hidden="1">{#N/A,#N/A,TRUE,"Y생산";#N/A,#N/A,TRUE,"Y판매";#N/A,#N/A,TRUE,"Y총물량";#N/A,#N/A,TRUE,"Y능력";#N/A,#N/A,TRUE,"YKD"}</definedName>
    <definedName name="º?°æ">#REF!</definedName>
    <definedName name="º¯°æ">#REF!</definedName>
    <definedName name="O¤eEoÆ¿ø_oÆ¡I">#REF!</definedName>
    <definedName name="Ó¤êÈôÆ¿ø_ôÆ¡Í">#REF!</definedName>
    <definedName name="ºI¼­">#REF!</definedName>
    <definedName name="ºÎ¼­">#REF!</definedName>
    <definedName name="ºn±³A">#REF!</definedName>
    <definedName name="ºñ±³A">#REF!</definedName>
    <definedName name="OOO" localSheetId="3" hidden="1">{#N/A,#N/A,TRUE,"Y생산";#N/A,#N/A,TRUE,"Y판매";#N/A,#N/A,TRUE,"Y총물량";#N/A,#N/A,TRUE,"Y능력";#N/A,#N/A,TRUE,"YKD"}</definedName>
    <definedName name="OOO" hidden="1">{#N/A,#N/A,TRUE,"Y생산";#N/A,#N/A,TRUE,"Y판매";#N/A,#N/A,TRUE,"Y총물량";#N/A,#N/A,TRUE,"Y능력";#N/A,#N/A,TRUE,"YKD"}</definedName>
    <definedName name="O행" localSheetId="3">#REF!</definedName>
    <definedName name="O행">#REF!</definedName>
    <definedName name="PPK" localSheetId="3" hidden="1">{#N/A,#N/A,FALSE,"96 3월물량표";#N/A,#N/A,FALSE,"96 4월물량표";#N/A,#N/A,FALSE,"96 5월물량표"}</definedName>
    <definedName name="PPK" hidden="1">{#N/A,#N/A,FALSE,"96 3월물량표";#N/A,#N/A,FALSE,"96 4월물량표";#N/A,#N/A,FALSE,"96 5월물량표"}</definedName>
    <definedName name="PPPP" localSheetId="3" hidden="1">{#N/A,#N/A,FALSE,"단축1";#N/A,#N/A,FALSE,"단축2";#N/A,#N/A,FALSE,"단축3";#N/A,#N/A,FALSE,"장축";#N/A,#N/A,FALSE,"4WD"}</definedName>
    <definedName name="PPPP" hidden="1">{#N/A,#N/A,FALSE,"단축1";#N/A,#N/A,FALSE,"단축2";#N/A,#N/A,FALSE,"단축3";#N/A,#N/A,FALSE,"장축";#N/A,#N/A,FALSE,"4WD"}</definedName>
    <definedName name="_xlnm.Print_Area" localSheetId="0">'Sportage 1.6 132hp'!$A$1:$H$57</definedName>
    <definedName name="_xlnm.Print_Area" localSheetId="1">'Sportage 1.6T 177hp'!$B$1:$J$57</definedName>
    <definedName name="_xlnm.Print_Area" localSheetId="2">'Sportage 1.7D'!$A$1:$H$57</definedName>
    <definedName name="_xlnm.Print_Area" localSheetId="3">'Τεχνικές Προδιαγραφές'!$A$1:$J$103</definedName>
    <definedName name="_xlnm.Print_Titles" localSheetId="3">'Τεχνικές Προδιαγραφές'!$4:$5</definedName>
    <definedName name="_xlnm.Print_Titles">#REF!</definedName>
    <definedName name="PRINT_TITLES_MI">#REF!</definedName>
    <definedName name="P행" localSheetId="3">#REF!</definedName>
    <definedName name="P행">#REF!</definedName>
    <definedName name="q" hidden="1">{"'OBT_6M_30_6'!$S$1:$AE$53"}</definedName>
    <definedName name="qltm" localSheetId="3" hidden="1">{#N/A,#N/A,TRUE,"Y생산";#N/A,#N/A,TRUE,"Y판매";#N/A,#N/A,TRUE,"Y총물량";#N/A,#N/A,TRUE,"Y능력";#N/A,#N/A,TRUE,"YKD"}</definedName>
    <definedName name="qltm" hidden="1">{#N/A,#N/A,TRUE,"Y생산";#N/A,#N/A,TRUE,"Y판매";#N/A,#N/A,TRUE,"Y총물량";#N/A,#N/A,TRUE,"Y능력";#N/A,#N/A,TRUE,"YKD"}</definedName>
    <definedName name="QQ" localSheetId="3" hidden="1">{#N/A,#N/A,FALSE,"단축1";#N/A,#N/A,FALSE,"단축2";#N/A,#N/A,FALSE,"단축3";#N/A,#N/A,FALSE,"장축";#N/A,#N/A,FALSE,"4WD"}</definedName>
    <definedName name="QQ" hidden="1">{#N/A,#N/A,FALSE,"단축1";#N/A,#N/A,FALSE,"단축2";#N/A,#N/A,FALSE,"단축3";#N/A,#N/A,FALSE,"장축";#N/A,#N/A,FALSE,"4WD"}</definedName>
    <definedName name="QQQAAASSS" localSheetId="3" hidden="1">{#N/A,#N/A,TRUE,"Y생산";#N/A,#N/A,TRUE,"Y판매";#N/A,#N/A,TRUE,"Y총물량";#N/A,#N/A,TRUE,"Y능력";#N/A,#N/A,TRUE,"YKD"}</definedName>
    <definedName name="QQQAAASSS" hidden="1">{#N/A,#N/A,TRUE,"Y생산";#N/A,#N/A,TRUE,"Y판매";#N/A,#N/A,TRUE,"Y총물량";#N/A,#N/A,TRUE,"Y능력";#N/A,#N/A,TRUE,"YKD"}</definedName>
    <definedName name="QQQQ" localSheetId="3" hidden="1">{#N/A,#N/A,FALSE,"96 3월물량표";#N/A,#N/A,FALSE,"96 4월물량표";#N/A,#N/A,FALSE,"96 5월물량표"}</definedName>
    <definedName name="QQQQ" hidden="1">{#N/A,#N/A,FALSE,"96 3월물량표";#N/A,#N/A,FALSE,"96 4월물량표";#N/A,#N/A,FALSE,"96 5월물량표"}</definedName>
    <definedName name="QQQQQQQ" localSheetId="3" hidden="1">{#N/A,#N/A,TRUE,"Y생산";#N/A,#N/A,TRUE,"Y판매";#N/A,#N/A,TRUE,"Y총물량";#N/A,#N/A,TRUE,"Y능력";#N/A,#N/A,TRUE,"YKD"}</definedName>
    <definedName name="QQQQQQQ" hidden="1">{#N/A,#N/A,TRUE,"Y생산";#N/A,#N/A,TRUE,"Y판매";#N/A,#N/A,TRUE,"Y총물량";#N/A,#N/A,TRUE,"Y능력";#N/A,#N/A,TRUE,"YKD"}</definedName>
    <definedName name="QW" localSheetId="3" hidden="1">{#N/A,#N/A,FALSE,"단축1";#N/A,#N/A,FALSE,"단축2";#N/A,#N/A,FALSE,"단축3";#N/A,#N/A,FALSE,"장축";#N/A,#N/A,FALSE,"4WD"}</definedName>
    <definedName name="QW" hidden="1">{#N/A,#N/A,FALSE,"단축1";#N/A,#N/A,FALSE,"단축2";#N/A,#N/A,FALSE,"단축3";#N/A,#N/A,FALSE,"장축";#N/A,#N/A,FALSE,"4WD"}</definedName>
    <definedName name="QWER" localSheetId="3" hidden="1">{#N/A,#N/A,FALSE,"단축1";#N/A,#N/A,FALSE,"단축2";#N/A,#N/A,FALSE,"단축3";#N/A,#N/A,FALSE,"장축";#N/A,#N/A,FALSE,"4WD"}</definedName>
    <definedName name="QWER" hidden="1">{#N/A,#N/A,FALSE,"단축1";#N/A,#N/A,FALSE,"단축2";#N/A,#N/A,FALSE,"단축3";#N/A,#N/A,FALSE,"장축";#N/A,#N/A,FALSE,"4WD"}</definedName>
    <definedName name="Q행" localSheetId="3">#REF!</definedName>
    <definedName name="Q행">#REF!</definedName>
    <definedName name="RL" localSheetId="3">#REF!</definedName>
    <definedName name="RL">#REF!</definedName>
    <definedName name="RR">#REF!</definedName>
    <definedName name="RT.RTDK">#REF!</definedName>
    <definedName name="R행" localSheetId="3">#REF!</definedName>
    <definedName name="R행">#REF!</definedName>
    <definedName name="S" localSheetId="3">#REF!</definedName>
    <definedName name="S" hidden="1">{"'OBT_6M_30_6'!$S$1:$AE$53"}</definedName>
    <definedName name="SADF" localSheetId="3" hidden="1">{#N/A,#N/A,FALSE,"단축1";#N/A,#N/A,FALSE,"단축2";#N/A,#N/A,FALSE,"단축3";#N/A,#N/A,FALSE,"장축";#N/A,#N/A,FALSE,"4WD"}</definedName>
    <definedName name="SADF" hidden="1">{#N/A,#N/A,FALSE,"단축1";#N/A,#N/A,FALSE,"단축2";#N/A,#N/A,FALSE,"단축3";#N/A,#N/A,FALSE,"장축";#N/A,#N/A,FALSE,"4WD"}</definedName>
    <definedName name="SD" localSheetId="3" hidden="1">{#N/A,#N/A,FALSE,"단축1";#N/A,#N/A,FALSE,"단축2";#N/A,#N/A,FALSE,"단축3";#N/A,#N/A,FALSE,"장축";#N/A,#N/A,FALSE,"4WD"}</definedName>
    <definedName name="sd" hidden="1">{"'OBT_6M_30_6'!$S$1:$AE$53"}</definedName>
    <definedName name="sdddd">#REF!</definedName>
    <definedName name="SDFL" localSheetId="3" hidden="1">{#N/A,#N/A,FALSE,"단축1";#N/A,#N/A,FALSE,"단축2";#N/A,#N/A,FALSE,"단축3";#N/A,#N/A,FALSE,"장축";#N/A,#N/A,FALSE,"4WD"}</definedName>
    <definedName name="SDFL" hidden="1">{#N/A,#N/A,FALSE,"단축1";#N/A,#N/A,FALSE,"단축2";#N/A,#N/A,FALSE,"단축3";#N/A,#N/A,FALSE,"장축";#N/A,#N/A,FALSE,"4WD"}</definedName>
    <definedName name="SDFLL" localSheetId="3" hidden="1">{#N/A,#N/A,FALSE,"단축1";#N/A,#N/A,FALSE,"단축2";#N/A,#N/A,FALSE,"단축3";#N/A,#N/A,FALSE,"장축";#N/A,#N/A,FALSE,"4WD"}</definedName>
    <definedName name="SDFLL" hidden="1">{#N/A,#N/A,FALSE,"단축1";#N/A,#N/A,FALSE,"단축2";#N/A,#N/A,FALSE,"단축3";#N/A,#N/A,FALSE,"장축";#N/A,#N/A,FALSE,"4WD"}</definedName>
    <definedName name="SDFLLLLLL" localSheetId="3" hidden="1">{#N/A,#N/A,FALSE,"단축1";#N/A,#N/A,FALSE,"단축2";#N/A,#N/A,FALSE,"단축3";#N/A,#N/A,FALSE,"장축";#N/A,#N/A,FALSE,"4WD"}</definedName>
    <definedName name="SDFLLLLLL" hidden="1">{#N/A,#N/A,FALSE,"단축1";#N/A,#N/A,FALSE,"단축2";#N/A,#N/A,FALSE,"단축3";#N/A,#N/A,FALSE,"장축";#N/A,#N/A,FALSE,"4WD"}</definedName>
    <definedName name="SDFLLSD" localSheetId="3" hidden="1">{#N/A,#N/A,FALSE,"단축1";#N/A,#N/A,FALSE,"단축2";#N/A,#N/A,FALSE,"단축3";#N/A,#N/A,FALSE,"장축";#N/A,#N/A,FALSE,"4WD"}</definedName>
    <definedName name="SDFLLSD" hidden="1">{#N/A,#N/A,FALSE,"단축1";#N/A,#N/A,FALSE,"단축2";#N/A,#N/A,FALSE,"단축3";#N/A,#N/A,FALSE,"장축";#N/A,#N/A,FALSE,"4WD"}</definedName>
    <definedName name="SFG" localSheetId="3" hidden="1">{#N/A,#N/A,FALSE,"단축1";#N/A,#N/A,FALSE,"단축2";#N/A,#N/A,FALSE,"단축3";#N/A,#N/A,FALSE,"장축";#N/A,#N/A,FALSE,"4WD"}</definedName>
    <definedName name="SFG" hidden="1">{#N/A,#N/A,FALSE,"단축1";#N/A,#N/A,FALSE,"단축2";#N/A,#N/A,FALSE,"단축3";#N/A,#N/A,FALSE,"장축";#N/A,#N/A,FALSE,"4WD"}</definedName>
    <definedName name="SFSFSF" localSheetId="3" hidden="1">{#N/A,#N/A,FALSE,"단축1";#N/A,#N/A,FALSE,"단축2";#N/A,#N/A,FALSE,"단축3";#N/A,#N/A,FALSE,"장축";#N/A,#N/A,FALSE,"4WD"}</definedName>
    <definedName name="SFSFSF" hidden="1">{#N/A,#N/A,FALSE,"단축1";#N/A,#N/A,FALSE,"단축2";#N/A,#N/A,FALSE,"단축3";#N/A,#N/A,FALSE,"장축";#N/A,#N/A,FALSE,"4WD"}</definedName>
    <definedName name="SHI" localSheetId="3" hidden="1">{#N/A,#N/A,FALSE,"단축1";#N/A,#N/A,FALSE,"단축2";#N/A,#N/A,FALSE,"단축3";#N/A,#N/A,FALSE,"장축";#N/A,#N/A,FALSE,"4WD"}</definedName>
    <definedName name="SHI" hidden="1">{#N/A,#N/A,FALSE,"단축1";#N/A,#N/A,FALSE,"단축2";#N/A,#N/A,FALSE,"단축3";#N/A,#N/A,FALSE,"장축";#N/A,#N/A,FALSE,"4WD"}</definedName>
    <definedName name="SPB" localSheetId="3">#REF!</definedName>
    <definedName name="SPB">#REF!</definedName>
    <definedName name="SS" localSheetId="3" hidden="1">{#N/A,#N/A,FALSE,"단축1";#N/A,#N/A,FALSE,"단축2";#N/A,#N/A,FALSE,"단축3";#N/A,#N/A,FALSE,"장축";#N/A,#N/A,FALSE,"4WD"}</definedName>
    <definedName name="SS" hidden="1">{#N/A,#N/A,FALSE,"단축1";#N/A,#N/A,FALSE,"단축2";#N/A,#N/A,FALSE,"단축3";#N/A,#N/A,FALSE,"장축";#N/A,#N/A,FALSE,"4WD"}</definedName>
    <definedName name="SSDD" localSheetId="3" hidden="1">{#N/A,#N/A,FALSE,"단축1";#N/A,#N/A,FALSE,"단축2";#N/A,#N/A,FALSE,"단축3";#N/A,#N/A,FALSE,"장축";#N/A,#N/A,FALSE,"4WD"}</definedName>
    <definedName name="SSDD" hidden="1">{#N/A,#N/A,FALSE,"단축1";#N/A,#N/A,FALSE,"단축2";#N/A,#N/A,FALSE,"단축3";#N/A,#N/A,FALSE,"장축";#N/A,#N/A,FALSE,"4WD"}</definedName>
    <definedName name="sss">#REF!</definedName>
    <definedName name="SSSS" hidden="1">{"'OBT_6M_30_6'!$S$1:$AE$53"}</definedName>
    <definedName name="S행" localSheetId="3">#REF!</definedName>
    <definedName name="S행">#REF!</definedName>
    <definedName name="TB" localSheetId="3">#REF!</definedName>
    <definedName name="TB">#REF!</definedName>
    <definedName name="temp" localSheetId="3">#REF!</definedName>
    <definedName name="temp">#REF!</definedName>
    <definedName name="TEWR" localSheetId="3" hidden="1">{#N/A,#N/A,TRUE,"Y생산";#N/A,#N/A,TRUE,"Y판매";#N/A,#N/A,TRUE,"Y총물량";#N/A,#N/A,TRUE,"Y능력";#N/A,#N/A,TRUE,"YKD"}</definedName>
    <definedName name="TEWR" hidden="1">{#N/A,#N/A,TRUE,"Y생산";#N/A,#N/A,TRUE,"Y판매";#N/A,#N/A,TRUE,"Y총물량";#N/A,#N/A,TRUE,"Y능력";#N/A,#N/A,TRUE,"YKD"}</definedName>
    <definedName name="THEME2" localSheetId="3" hidden="1">{#N/A,#N/A,FALSE,"96 3월물량표";#N/A,#N/A,FALSE,"96 4월물량표";#N/A,#N/A,FALSE,"96 5월물량표"}</definedName>
    <definedName name="THEME2" hidden="1">{#N/A,#N/A,FALSE,"96 3월물량표";#N/A,#N/A,FALSE,"96 4월물량표";#N/A,#N/A,FALSE,"96 5월물량표"}</definedName>
    <definedName name="TM" localSheetId="3">'Τεχνικές Προδιαγραφές'!TM</definedName>
    <definedName name="TM">[0]!TM</definedName>
    <definedName name="TOTAL">#REF!</definedName>
    <definedName name="TRIM별COST2" localSheetId="3" hidden="1">{#N/A,#N/A,FALSE,"단축1";#N/A,#N/A,FALSE,"단축2";#N/A,#N/A,FALSE,"단축3";#N/A,#N/A,FALSE,"장축";#N/A,#N/A,FALSE,"4WD"}</definedName>
    <definedName name="TRIM별COST2" hidden="1">{#N/A,#N/A,FALSE,"단축1";#N/A,#N/A,FALSE,"단축2";#N/A,#N/A,FALSE,"단축3";#N/A,#N/A,FALSE,"장축";#N/A,#N/A,FALSE,"4WD"}</definedName>
    <definedName name="TWA" localSheetId="3">#REF!</definedName>
    <definedName name="TWA">#REF!</definedName>
    <definedName name="T행" localSheetId="3">#REF!</definedName>
    <definedName name="T행">#REF!</definedName>
    <definedName name="U" localSheetId="3" hidden="1">{#N/A,#N/A,FALSE,"단축1";#N/A,#N/A,FALSE,"단축2";#N/A,#N/A,FALSE,"단축3";#N/A,#N/A,FALSE,"장축";#N/A,#N/A,FALSE,"4WD"}</definedName>
    <definedName name="U" hidden="1">{#N/A,#N/A,FALSE,"단축1";#N/A,#N/A,FALSE,"단축2";#N/A,#N/A,FALSE,"단축3";#N/A,#N/A,FALSE,"장축";#N/A,#N/A,FALSE,"4WD"}</definedName>
    <definedName name="UCR" localSheetId="3">#REF!</definedName>
    <definedName name="UCR">#REF!</definedName>
    <definedName name="UKFL" localSheetId="3" hidden="1">{#N/A,#N/A,FALSE,"단축1";#N/A,#N/A,FALSE,"단축2";#N/A,#N/A,FALSE,"단축3";#N/A,#N/A,FALSE,"장축";#N/A,#N/A,FALSE,"4WD"}</definedName>
    <definedName name="UKFL" hidden="1">{#N/A,#N/A,FALSE,"단축1";#N/A,#N/A,FALSE,"단축2";#N/A,#N/A,FALSE,"단축3";#N/A,#N/A,FALSE,"장축";#N/A,#N/A,FALSE,"4WD"}</definedName>
    <definedName name="USD" localSheetId="3">#REF!</definedName>
    <definedName name="USD">#REF!</definedName>
    <definedName name="uu" localSheetId="3">#REF!</definedName>
    <definedName name="uu">#REF!</definedName>
    <definedName name="U행" localSheetId="3">#REF!</definedName>
    <definedName name="U행">#REF!</definedName>
    <definedName name="VE" localSheetId="3">#REF!</definedName>
    <definedName name="VE">#REF!</definedName>
    <definedName name="VV">#REF!</definedName>
    <definedName name="V행" localSheetId="3">#REF!</definedName>
    <definedName name="V행">#REF!</definedName>
    <definedName name="W" localSheetId="3">#REF!</definedName>
    <definedName name="w" hidden="1">{"'OBT_6M_30_6'!$S$1:$AE$53"}</definedName>
    <definedName name="WEARF" localSheetId="3" hidden="1">{#N/A,#N/A,TRUE,"Y생산";#N/A,#N/A,TRUE,"Y판매";#N/A,#N/A,TRUE,"Y총물량";#N/A,#N/A,TRUE,"Y능력";#N/A,#N/A,TRUE,"YKD"}</definedName>
    <definedName name="WEARF" hidden="1">{#N/A,#N/A,TRUE,"Y생산";#N/A,#N/A,TRUE,"Y판매";#N/A,#N/A,TRUE,"Y총물량";#N/A,#N/A,TRUE,"Y능력";#N/A,#N/A,TRUE,"YKD"}</definedName>
    <definedName name="wrn.345." localSheetId="3" hidden="1">{#N/A,#N/A,FALSE,"96 3월물량표";#N/A,#N/A,FALSE,"96 4월물량표";#N/A,#N/A,FALSE,"96 5월물량표"}</definedName>
    <definedName name="wrn.345." hidden="1">{#N/A,#N/A,FALSE,"96 3월물량표";#N/A,#N/A,FALSE,"96 4월물량표";#N/A,#N/A,FALSE,"96 5월물량표"}</definedName>
    <definedName name="wrn.AU가공." localSheetId="3" hidden="1">{#N/A,#N/A,FALSE,"總DEP";#N/A,#N/A,FALSE,"표지";#N/A,#N/A,FALSE,"전제";#N/A,#N/A,FALSE,"전제";#N/A,#N/A,FALSE,"전제 (2)";#N/A,#N/A,FALSE,"總DEP";#N/A,#N/A,FALSE,"DSLENG_DEPT1";#N/A,#N/A,FALSE,"DSLENG_DEPT2";#N/A,#N/A,FALSE,"TM ";#N/A,#N/A,FALSE,"TM  (2)";#N/A,#N/A,FALSE,"PRESS동일";#N/A,#N/A,FALSE,"GRACE조립동일";#N/A,#N/A,FALSE,"GR가공비";#N/A,#N/A,FALSE,"1T완성차VOL";#N/A,#N/A,FALSE,"MH";#N/A,#N/A,FALSE,"auDSLENG_DEPT1";#N/A,#N/A,FALSE,"auDSLENG_DEPT2";#N/A,#N/A,FALSE,"GASENG DEP";#N/A,#N/A,FALSE,"GASENG DEP (2)";#N/A,#N/A,FALSE,"KMTM 1";#N/A,#N/A,FALSE,"Z,KMTM 2";#N/A,#N/A,FALSE,"R_AXLE";#N/A,#N/A,FALSE,"R_AXLE (2)";#N/A,#N/A,FALSE,"AU PRESS";#N/A,#N/A,FALSE,"AU PRESS (2)";#N/A,#N/A,FALSE,"AU 조립";#N/A,#N/A,FALSE,"AU 조립동일 (2)";#N/A,#N/A,FALSE,"PRT가공비 (1)";#N/A,#N/A,FALSE,"PRT가공비 (2)"}</definedName>
    <definedName name="wrn.AU가공." hidden="1">{#N/A,#N/A,FALSE,"總DEP";#N/A,#N/A,FALSE,"표지";#N/A,#N/A,FALSE,"전제";#N/A,#N/A,FALSE,"전제";#N/A,#N/A,FALSE,"전제 (2)";#N/A,#N/A,FALSE,"總DEP";#N/A,#N/A,FALSE,"DSLENG_DEPT1";#N/A,#N/A,FALSE,"DSLENG_DEPT2";#N/A,#N/A,FALSE,"TM ";#N/A,#N/A,FALSE,"TM  (2)";#N/A,#N/A,FALSE,"PRESS동일";#N/A,#N/A,FALSE,"GRACE조립동일";#N/A,#N/A,FALSE,"GR가공비";#N/A,#N/A,FALSE,"1T완성차VOL";#N/A,#N/A,FALSE,"MH";#N/A,#N/A,FALSE,"auDSLENG_DEPT1";#N/A,#N/A,FALSE,"auDSLENG_DEPT2";#N/A,#N/A,FALSE,"GASENG DEP";#N/A,#N/A,FALSE,"GASENG DEP (2)";#N/A,#N/A,FALSE,"KMTM 1";#N/A,#N/A,FALSE,"Z,KMTM 2";#N/A,#N/A,FALSE,"R_AXLE";#N/A,#N/A,FALSE,"R_AXLE (2)";#N/A,#N/A,FALSE,"AU PRESS";#N/A,#N/A,FALSE,"AU PRESS (2)";#N/A,#N/A,FALSE,"AU 조립";#N/A,#N/A,FALSE,"AU 조립동일 (2)";#N/A,#N/A,FALSE,"PRT가공비 (1)";#N/A,#N/A,FALSE,"PRT가공비 (2)"}</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 name="wrn.Y차._.종합." localSheetId="3" hidden="1">{#N/A,#N/A,TRUE,"Y생산";#N/A,#N/A,TRUE,"Y판매";#N/A,#N/A,TRUE,"Y총물량";#N/A,#N/A,TRUE,"Y능력";#N/A,#N/A,TRUE,"YKD"}</definedName>
    <definedName name="wrn.Y차._.종합." hidden="1">{#N/A,#N/A,TRUE,"Y생산";#N/A,#N/A,TRUE,"Y판매";#N/A,#N/A,TRUE,"Y총물량";#N/A,#N/A,TRUE,"Y능력";#N/A,#N/A,TRUE,"YKD"}</definedName>
    <definedName name="wrn.신규dep._.full._.set." localSheetId="3" hidden="1">{#N/A,#N/A,FALSE,"신규dep";#N/A,#N/A,FALSE,"신규dep-금형상각후";#N/A,#N/A,FALSE,"신규dep-연구비상각후";#N/A,#N/A,FALSE,"신규dep-기계,공구상각후"}</definedName>
    <definedName name="wrn.신규dep._.full._.set." hidden="1">{#N/A,#N/A,FALSE,"신규dep";#N/A,#N/A,FALSE,"신규dep-금형상각후";#N/A,#N/A,FALSE,"신규dep-연구비상각후";#N/A,#N/A,FALSE,"신규dep-기계,공구상각후"}</definedName>
    <definedName name="wrn.전부인쇄." localSheetId="3" hidden="1">{#N/A,#N/A,FALSE,"단축1";#N/A,#N/A,FALSE,"단축2";#N/A,#N/A,FALSE,"단축3";#N/A,#N/A,FALSE,"장축";#N/A,#N/A,FALSE,"4WD"}</definedName>
    <definedName name="wrn.전부인쇄." hidden="1">{#N/A,#N/A,FALSE,"단축1";#N/A,#N/A,FALSE,"단축2";#N/A,#N/A,FALSE,"단축3";#N/A,#N/A,FALSE,"장축";#N/A,#N/A,FALSE,"4WD"}</definedName>
    <definedName name="ww" localSheetId="3">#REF!</definedName>
    <definedName name="ww">#REF!</definedName>
    <definedName name="WWW">#REF!</definedName>
    <definedName name="W행" localSheetId="3">#REF!</definedName>
    <definedName name="W행">#REF!</definedName>
    <definedName name="XG¾×¼C">#REF!</definedName>
    <definedName name="XG¾×¼Ç">#REF!</definedName>
    <definedName name="XG액션">#REF!</definedName>
    <definedName name="xx" localSheetId="3">#REF!</definedName>
    <definedName name="xx">#REF!</definedName>
    <definedName name="X행" localSheetId="3">#REF!</definedName>
    <definedName name="X행">#REF!</definedName>
    <definedName name="yy" localSheetId="3">#REF!</definedName>
    <definedName name="yy">#REF!</definedName>
    <definedName name="YYY" localSheetId="3" hidden="1">{#N/A,#N/A,TRUE,"Y생산";#N/A,#N/A,TRUE,"Y판매";#N/A,#N/A,TRUE,"Y총물량";#N/A,#N/A,TRUE,"Y능력";#N/A,#N/A,TRUE,"YKD"}</definedName>
    <definedName name="YYY" hidden="1">{#N/A,#N/A,TRUE,"Y생산";#N/A,#N/A,TRUE,"Y판매";#N/A,#N/A,TRUE,"Y총물량";#N/A,#N/A,TRUE,"Y능력";#N/A,#N/A,TRUE,"YKD"}</definedName>
    <definedName name="Z">#REF!</definedName>
    <definedName name="ZZ" localSheetId="3">#REF!</definedName>
    <definedName name="ZZ">#REF!</definedName>
    <definedName name="π">PI()</definedName>
    <definedName name="ㄱㅇ" localSheetId="3" hidden="1">{#N/A,#N/A,FALSE,"단축1";#N/A,#N/A,FALSE,"단축2";#N/A,#N/A,FALSE,"단축3";#N/A,#N/A,FALSE,"장축";#N/A,#N/A,FALSE,"4WD"}</definedName>
    <definedName name="ㄱㅇ" hidden="1">{#N/A,#N/A,FALSE,"단축1";#N/A,#N/A,FALSE,"단축2";#N/A,#N/A,FALSE,"단축3";#N/A,#N/A,FALSE,"장축";#N/A,#N/A,FALSE,"4WD"}</definedName>
    <definedName name="가">#REF!</definedName>
    <definedName name="가1" localSheetId="3" hidden="1">{#N/A,#N/A,TRUE,"Y생산";#N/A,#N/A,TRUE,"Y판매";#N/A,#N/A,TRUE,"Y총물량";#N/A,#N/A,TRUE,"Y능력";#N/A,#N/A,TRUE,"YKD"}</definedName>
    <definedName name="가1" hidden="1">{#N/A,#N/A,TRUE,"Y생산";#N/A,#N/A,TRUE,"Y판매";#N/A,#N/A,TRUE,"Y총물량";#N/A,#N/A,TRUE,"Y능력";#N/A,#N/A,TRUE,"YKD"}</definedName>
    <definedName name="가2" localSheetId="3" hidden="1">{#N/A,#N/A,TRUE,"Y생산";#N/A,#N/A,TRUE,"Y판매";#N/A,#N/A,TRUE,"Y총물량";#N/A,#N/A,TRUE,"Y능력";#N/A,#N/A,TRUE,"YKD"}</definedName>
    <definedName name="가2" hidden="1">{#N/A,#N/A,TRUE,"Y생산";#N/A,#N/A,TRUE,"Y판매";#N/A,#N/A,TRUE,"Y총물량";#N/A,#N/A,TRUE,"Y능력";#N/A,#N/A,TRUE,"YKD"}</definedName>
    <definedName name="가격" localSheetId="3">{#N/A,#N/A,FALSE,"단축1";#N/A,#N/A,FALSE,"단축2";#N/A,#N/A,FALSE,"단축3";#N/A,#N/A,FALSE,"장축";#N/A,#N/A,FALSE,"4WD"}</definedName>
    <definedName name="가격">{#N/A,#N/A,FALSE,"단축1";#N/A,#N/A,FALSE,"단축2";#N/A,#N/A,FALSE,"단축3";#N/A,#N/A,FALSE,"장축";#N/A,#N/A,FALSE,"4WD"}</definedName>
    <definedName name="가나" localSheetId="3" hidden="1">{#N/A,#N/A,TRUE,"Y생산";#N/A,#N/A,TRUE,"Y판매";#N/A,#N/A,TRUE,"Y총물량";#N/A,#N/A,TRUE,"Y능력";#N/A,#N/A,TRUE,"YKD"}</definedName>
    <definedName name="가나" hidden="1">{#N/A,#N/A,TRUE,"Y생산";#N/A,#N/A,TRUE,"Y판매";#N/A,#N/A,TRUE,"Y총물량";#N/A,#N/A,TRUE,"Y능력";#N/A,#N/A,TRUE,"YKD"}</definedName>
    <definedName name="강" localSheetId="3" hidden="1">{#N/A,#N/A,FALSE,"단축1";#N/A,#N/A,FALSE,"단축2";#N/A,#N/A,FALSE,"단축3";#N/A,#N/A,FALSE,"장축";#N/A,#N/A,FALSE,"4WD"}</definedName>
    <definedName name="강" hidden="1">{#N/A,#N/A,FALSE,"단축1";#N/A,#N/A,FALSE,"단축2";#N/A,#N/A,FALSE,"단축3";#N/A,#N/A,FALSE,"장축";#N/A,#N/A,FALSE,"4WD"}</definedName>
    <definedName name="개선내용" localSheetId="3" hidden="1">{#N/A,#N/A,TRUE,"Y생산";#N/A,#N/A,TRUE,"Y판매";#N/A,#N/A,TRUE,"Y총물량";#N/A,#N/A,TRUE,"Y능력";#N/A,#N/A,TRUE,"YKD"}</definedName>
    <definedName name="개선내용" hidden="1">{#N/A,#N/A,TRUE,"Y생산";#N/A,#N/A,TRUE,"Y판매";#N/A,#N/A,TRUE,"Y총물량";#N/A,#N/A,TRUE,"Y능력";#N/A,#N/A,TRUE,"YKD"}</definedName>
    <definedName name="개선실적" localSheetId="3" hidden="1">{#N/A,#N/A,TRUE,"Y생산";#N/A,#N/A,TRUE,"Y판매";#N/A,#N/A,TRUE,"Y총물량";#N/A,#N/A,TRUE,"Y능력";#N/A,#N/A,TRUE,"YKD"}</definedName>
    <definedName name="개선실적" hidden="1">{#N/A,#N/A,TRUE,"Y생산";#N/A,#N/A,TRUE,"Y판매";#N/A,#N/A,TRUE,"Y총물량";#N/A,#N/A,TRUE,"Y능력";#N/A,#N/A,TRUE,"YKD"}</definedName>
    <definedName name="걍" localSheetId="3" hidden="1">{#N/A,#N/A,FALSE,"단축1";#N/A,#N/A,FALSE,"단축2";#N/A,#N/A,FALSE,"단축3";#N/A,#N/A,FALSE,"장축";#N/A,#N/A,FALSE,"4WD"}</definedName>
    <definedName name="걍" hidden="1">{#N/A,#N/A,FALSE,"단축1";#N/A,#N/A,FALSE,"단축2";#N/A,#N/A,FALSE,"단축3";#N/A,#N/A,FALSE,"장축";#N/A,#N/A,FALSE,"4WD"}</definedName>
    <definedName name="검">#REF!</definedName>
    <definedName name="결과" localSheetId="3">'Τεχνικές Προδιαγραφές'!결과</definedName>
    <definedName name="결과">[0]!결과</definedName>
    <definedName name="경차" localSheetId="3" hidden="1">{#N/A,#N/A,TRUE,"Y생산";#N/A,#N/A,TRUE,"Y판매";#N/A,#N/A,TRUE,"Y총물량";#N/A,#N/A,TRUE,"Y능력";#N/A,#N/A,TRUE,"YKD"}</definedName>
    <definedName name="경차" hidden="1">{#N/A,#N/A,TRUE,"Y생산";#N/A,#N/A,TRUE,"Y판매";#N/A,#N/A,TRUE,"Y총물량";#N/A,#N/A,TRUE,"Y능력";#N/A,#N/A,TRUE,"YKD"}</definedName>
    <definedName name="경합금2과운연계획" localSheetId="3" hidden="1">{#N/A,#N/A,TRUE,"Y생산";#N/A,#N/A,TRUE,"Y판매";#N/A,#N/A,TRUE,"Y총물량";#N/A,#N/A,TRUE,"Y능력";#N/A,#N/A,TRUE,"YKD"}</definedName>
    <definedName name="경합금2과운연계획" hidden="1">{#N/A,#N/A,TRUE,"Y생산";#N/A,#N/A,TRUE,"Y판매";#N/A,#N/A,TRUE,"Y총물량";#N/A,#N/A,TRUE,"Y능력";#N/A,#N/A,TRUE,"YKD"}</definedName>
    <definedName name="계">#REF!</definedName>
    <definedName name="계획" localSheetId="3">'Τεχνικές Προδιαγραφές'!계획</definedName>
    <definedName name="계획">[0]!계획</definedName>
    <definedName name="공성환" localSheetId="3" hidden="1">{#N/A,#N/A,FALSE,"단축1";#N/A,#N/A,FALSE,"단축2";#N/A,#N/A,FALSE,"단축3";#N/A,#N/A,FALSE,"장축";#N/A,#N/A,FALSE,"4WD"}</definedName>
    <definedName name="공성환" hidden="1">{#N/A,#N/A,FALSE,"단축1";#N/A,#N/A,FALSE,"단축2";#N/A,#N/A,FALSE,"단축3";#N/A,#N/A,FALSE,"장축";#N/A,#N/A,FALSE,"4WD"}</definedName>
    <definedName name="공장도">#REF!</definedName>
    <definedName name="과">#REF!</definedName>
    <definedName name="금월" localSheetId="3" hidden="1">{#N/A,#N/A,TRUE,"Y생산";#N/A,#N/A,TRUE,"Y판매";#N/A,#N/A,TRUE,"Y총물량";#N/A,#N/A,TRUE,"Y능력";#N/A,#N/A,TRUE,"YKD"}</definedName>
    <definedName name="금월" hidden="1">{#N/A,#N/A,TRUE,"Y생산";#N/A,#N/A,TRUE,"Y판매";#N/A,#N/A,TRUE,"Y총물량";#N/A,#N/A,TRUE,"Y능력";#N/A,#N/A,TRUE,"YKD"}</definedName>
    <definedName name="급히">#REF!</definedName>
    <definedName name="기" localSheetId="3">{#N/A,#N/A,TRUE,"Y생산";#N/A,#N/A,TRUE,"Y판매";#N/A,#N/A,TRUE,"Y총물량";#N/A,#N/A,TRUE,"Y능력";#N/A,#N/A,TRUE,"YKD"}</definedName>
    <definedName name="기">{#N/A,#N/A,TRUE,"Y생산";#N/A,#N/A,TRUE,"Y판매";#N/A,#N/A,TRUE,"Y총물량";#N/A,#N/A,TRUE,"Y능력";#N/A,#N/A,TRUE,"YKD"}</definedName>
    <definedName name="기안갑" localSheetId="3">#REF!</definedName>
    <definedName name="기안갑">#REF!</definedName>
    <definedName name="기안을" localSheetId="3">#REF!</definedName>
    <definedName name="기안을">#REF!</definedName>
    <definedName name="김석빈" localSheetId="3" hidden="1">{#N/A,#N/A,FALSE,"단축1";#N/A,#N/A,FALSE,"단축2";#N/A,#N/A,FALSE,"단축3";#N/A,#N/A,FALSE,"장축";#N/A,#N/A,FALSE,"4WD"}</definedName>
    <definedName name="김석빈" hidden="1">{#N/A,#N/A,FALSE,"단축1";#N/A,#N/A,FALSE,"단축2";#N/A,#N/A,FALSE,"단축3";#N/A,#N/A,FALSE,"장축";#N/A,#N/A,FALSE,"4WD"}</definedName>
    <definedName name="ㄴㄴㄴㄴㄴ" localSheetId="3" hidden="1">{#N/A,#N/A,FALSE,"단축1";#N/A,#N/A,FALSE,"단축2";#N/A,#N/A,FALSE,"단축3";#N/A,#N/A,FALSE,"장축";#N/A,#N/A,FALSE,"4WD"}</definedName>
    <definedName name="ㄴㄴㄴㄴㄴ" hidden="1">{#N/A,#N/A,FALSE,"단축1";#N/A,#N/A,FALSE,"단축2";#N/A,#N/A,FALSE,"단축3";#N/A,#N/A,FALSE,"장축";#N/A,#N/A,FALSE,"4WD"}</definedName>
    <definedName name="ㄴㅇ" localSheetId="3" hidden="1">{#N/A,#N/A,TRUE,"Y생산";#N/A,#N/A,TRUE,"Y판매";#N/A,#N/A,TRUE,"Y총물량";#N/A,#N/A,TRUE,"Y능력";#N/A,#N/A,TRUE,"YKD"}</definedName>
    <definedName name="ㄴㅇ" hidden="1">{#N/A,#N/A,TRUE,"Y생산";#N/A,#N/A,TRUE,"Y판매";#N/A,#N/A,TRUE,"Y총물량";#N/A,#N/A,TRUE,"Y능력";#N/A,#N/A,TRUE,"YKD"}</definedName>
    <definedName name="ㄴㅇㄴㅇㄴ" localSheetId="3" hidden="1">{#N/A,#N/A,FALSE,"단축1";#N/A,#N/A,FALSE,"단축2";#N/A,#N/A,FALSE,"단축3";#N/A,#N/A,FALSE,"장축";#N/A,#N/A,FALSE,"4WD"}</definedName>
    <definedName name="ㄴㅇㄴㅇㄴ" hidden="1">{#N/A,#N/A,FALSE,"단축1";#N/A,#N/A,FALSE,"단축2";#N/A,#N/A,FALSE,"단축3";#N/A,#N/A,FALSE,"장축";#N/A,#N/A,FALSE,"4WD"}</definedName>
    <definedName name="ㄴㅇㄴㅇㄴㅇ" localSheetId="3" hidden="1">{#N/A,#N/A,FALSE,"단축1";#N/A,#N/A,FALSE,"단축2";#N/A,#N/A,FALSE,"단축3";#N/A,#N/A,FALSE,"장축";#N/A,#N/A,FALSE,"4WD"}</definedName>
    <definedName name="ㄴㅇㄴㅇㄴㅇ" hidden="1">{#N/A,#N/A,FALSE,"단축1";#N/A,#N/A,FALSE,"단축2";#N/A,#N/A,FALSE,"단축3";#N/A,#N/A,FALSE,"장축";#N/A,#N/A,FALSE,"4WD"}</definedName>
    <definedName name="ㄴㅋ" localSheetId="3" hidden="1">{#N/A,#N/A,FALSE,"단축1";#N/A,#N/A,FALSE,"단축2";#N/A,#N/A,FALSE,"단축3";#N/A,#N/A,FALSE,"장축";#N/A,#N/A,FALSE,"4WD"}</definedName>
    <definedName name="ㄴㅋ" hidden="1">{#N/A,#N/A,FALSE,"단축1";#N/A,#N/A,FALSE,"단축2";#N/A,#N/A,FALSE,"단축3";#N/A,#N/A,FALSE,"장축";#N/A,#N/A,FALSE,"4WD"}</definedName>
    <definedName name="나" localSheetId="3">'Τεχνικές Προδιαγραφές'!나</definedName>
    <definedName name="나">[0]!나</definedName>
    <definedName name="내까" localSheetId="3">'Τεχνικές Προδιαγραφές'!내까</definedName>
    <definedName name="내까">[0]!내까</definedName>
    <definedName name="년말수정" localSheetId="3" hidden="1">{#N/A,#N/A,TRUE,"Y생산";#N/A,#N/A,TRUE,"Y판매";#N/A,#N/A,TRUE,"Y총물량";#N/A,#N/A,TRUE,"Y능력";#N/A,#N/A,TRUE,"YKD"}</definedName>
    <definedName name="년말수정" hidden="1">{#N/A,#N/A,TRUE,"Y생산";#N/A,#N/A,TRUE,"Y판매";#N/A,#N/A,TRUE,"Y총물량";#N/A,#N/A,TRUE,"Y능력";#N/A,#N/A,TRUE,"YKD"}</definedName>
    <definedName name="ㄷㄷ" localSheetId="3" hidden="1">{#N/A,#N/A,FALSE,"단축1";#N/A,#N/A,FALSE,"단축2";#N/A,#N/A,FALSE,"단축3";#N/A,#N/A,FALSE,"장축";#N/A,#N/A,FALSE,"4WD"}</definedName>
    <definedName name="ㄷㄷ" hidden="1">{#N/A,#N/A,FALSE,"단축1";#N/A,#N/A,FALSE,"단축2";#N/A,#N/A,FALSE,"단축3";#N/A,#N/A,FALSE,"장축";#N/A,#N/A,FALSE,"4WD"}</definedName>
    <definedName name="ㄷㅇ" localSheetId="3" hidden="1">{#N/A,#N/A,TRUE,"Y생산";#N/A,#N/A,TRUE,"Y판매";#N/A,#N/A,TRUE,"Y총물량";#N/A,#N/A,TRUE,"Y능력";#N/A,#N/A,TRUE,"YKD"}</definedName>
    <definedName name="ㄷㅇ" hidden="1">{#N/A,#N/A,TRUE,"Y생산";#N/A,#N/A,TRUE,"Y판매";#N/A,#N/A,TRUE,"Y총물량";#N/A,#N/A,TRUE,"Y능력";#N/A,#N/A,TRUE,"YKD"}</definedName>
    <definedName name="다">#REF!</definedName>
    <definedName name="단가기준" localSheetId="3" hidden="1">{#N/A,#N/A,TRUE,"Y생산";#N/A,#N/A,TRUE,"Y판매";#N/A,#N/A,TRUE,"Y총물량";#N/A,#N/A,TRUE,"Y능력";#N/A,#N/A,TRUE,"YKD"}</definedName>
    <definedName name="단가기준" hidden="1">{#N/A,#N/A,TRUE,"Y생산";#N/A,#N/A,TRUE,"Y판매";#N/A,#N/A,TRUE,"Y총물량";#N/A,#N/A,TRUE,"Y능력";#N/A,#N/A,TRUE,"YKD"}</definedName>
    <definedName name="단기" localSheetId="3" hidden="1">{#N/A,#N/A,TRUE,"Y생산";#N/A,#N/A,TRUE,"Y판매";#N/A,#N/A,TRUE,"Y총물량";#N/A,#N/A,TRUE,"Y능력";#N/A,#N/A,TRUE,"YKD"}</definedName>
    <definedName name="단기" hidden="1">{#N/A,#N/A,TRUE,"Y생산";#N/A,#N/A,TRUE,"Y판매";#N/A,#N/A,TRUE,"Y총물량";#N/A,#N/A,TRUE,"Y능력";#N/A,#N/A,TRUE,"YKD"}</definedName>
    <definedName name="대회" localSheetId="3">#REF!</definedName>
    <definedName name="대회">#REF!</definedName>
    <definedName name="돌" localSheetId="3" hidden="1">{#N/A,#N/A,FALSE,"단축1";#N/A,#N/A,FALSE,"단축2";#N/A,#N/A,FALSE,"단축3";#N/A,#N/A,FALSE,"장축";#N/A,#N/A,FALSE,"4WD"}</definedName>
    <definedName name="돌" hidden="1">{#N/A,#N/A,FALSE,"단축1";#N/A,#N/A,FALSE,"단축2";#N/A,#N/A,FALSE,"단축3";#N/A,#N/A,FALSE,"장축";#N/A,#N/A,FALSE,"4WD"}</definedName>
    <definedName name="ㄹ" localSheetId="3" hidden="1">{#N/A,#N/A,TRUE,"Y생산";#N/A,#N/A,TRUE,"Y판매";#N/A,#N/A,TRUE,"Y총물량";#N/A,#N/A,TRUE,"Y능력";#N/A,#N/A,TRUE,"YKD"}</definedName>
    <definedName name="ㄹ" hidden="1">{#N/A,#N/A,TRUE,"Y생산";#N/A,#N/A,TRUE,"Y판매";#N/A,#N/A,TRUE,"Y총물량";#N/A,#N/A,TRUE,"Y능력";#N/A,#N/A,TRUE,"YKD"}</definedName>
    <definedName name="라">#REF!</definedName>
    <definedName name="리" localSheetId="3" hidden="1">{#N/A,#N/A,FALSE,"단축1";#N/A,#N/A,FALSE,"단축2";#N/A,#N/A,FALSE,"단축3";#N/A,#N/A,FALSE,"장축";#N/A,#N/A,FALSE,"4WD"}</definedName>
    <definedName name="리" hidden="1">{#N/A,#N/A,FALSE,"단축1";#N/A,#N/A,FALSE,"단축2";#N/A,#N/A,FALSE,"단축3";#N/A,#N/A,FALSE,"장축";#N/A,#N/A,FALSE,"4WD"}</definedName>
    <definedName name="ㅁ" localSheetId="3" hidden="1">{#N/A,#N/A,TRUE,"Y생산";#N/A,#N/A,TRUE,"Y판매";#N/A,#N/A,TRUE,"Y총물량";#N/A,#N/A,TRUE,"Y능력";#N/A,#N/A,TRUE,"YKD"}</definedName>
    <definedName name="ㅁ" hidden="1">{#N/A,#N/A,TRUE,"Y생산";#N/A,#N/A,TRUE,"Y판매";#N/A,#N/A,TRUE,"Y총물량";#N/A,#N/A,TRUE,"Y능력";#N/A,#N/A,TRUE,"YKD"}</definedName>
    <definedName name="ㅁㄴㅇㄴㅇㄹㄴㅇ" localSheetId="3" hidden="1">{#N/A,#N/A,FALSE,"단축1";#N/A,#N/A,FALSE,"단축2";#N/A,#N/A,FALSE,"단축3";#N/A,#N/A,FALSE,"장축";#N/A,#N/A,FALSE,"4WD"}</definedName>
    <definedName name="ㅁㄴㅇㄴㅇㄹㄴㅇ" hidden="1">{#N/A,#N/A,FALSE,"단축1";#N/A,#N/A,FALSE,"단축2";#N/A,#N/A,FALSE,"단축3";#N/A,#N/A,FALSE,"장축";#N/A,#N/A,FALSE,"4WD"}</definedName>
    <definedName name="ㅁㄴㅇㅁㄴㅇ" localSheetId="3" hidden="1">{#N/A,#N/A,FALSE,"단축1";#N/A,#N/A,FALSE,"단축2";#N/A,#N/A,FALSE,"단축3";#N/A,#N/A,FALSE,"장축";#N/A,#N/A,FALSE,"4WD"}</definedName>
    <definedName name="ㅁㄴㅇㅁㄴㅇ" hidden="1">{#N/A,#N/A,FALSE,"단축1";#N/A,#N/A,FALSE,"단축2";#N/A,#N/A,FALSE,"단축3";#N/A,#N/A,FALSE,"장축";#N/A,#N/A,FALSE,"4WD"}</definedName>
    <definedName name="ㅁㅁㅁㅁㅁ" localSheetId="3" hidden="1">{#N/A,#N/A,FALSE,"단축1";#N/A,#N/A,FALSE,"단축2";#N/A,#N/A,FALSE,"단축3";#N/A,#N/A,FALSE,"장축";#N/A,#N/A,FALSE,"4WD"}</definedName>
    <definedName name="ㅁㅁㅁㅁㅁ" hidden="1">{#N/A,#N/A,FALSE,"단축1";#N/A,#N/A,FALSE,"단축2";#N/A,#N/A,FALSE,"단축3";#N/A,#N/A,FALSE,"장축";#N/A,#N/A,FALSE,"4WD"}</definedName>
    <definedName name="ㅁㅁㅁㅁㅁㅁㅁㅁㅁㅁㅁㅁㅁㅁ" localSheetId="3" hidden="1">{#N/A,#N/A,FALSE,"단축1";#N/A,#N/A,FALSE,"단축2";#N/A,#N/A,FALSE,"단축3";#N/A,#N/A,FALSE,"장축";#N/A,#N/A,FALSE,"4WD"}</definedName>
    <definedName name="ㅁㅁㅁㅁㅁㅁㅁㅁㅁㅁㅁㅁㅁㅁ" hidden="1">{#N/A,#N/A,FALSE,"단축1";#N/A,#N/A,FALSE,"단축2";#N/A,#N/A,FALSE,"단축3";#N/A,#N/A,FALSE,"장축";#N/A,#N/A,FALSE,"4WD"}</definedName>
    <definedName name="ㅁㅇㄹ" localSheetId="3" hidden="1">{#N/A,#N/A,FALSE,"단축1";#N/A,#N/A,FALSE,"단축2";#N/A,#N/A,FALSE,"단축3";#N/A,#N/A,FALSE,"장축";#N/A,#N/A,FALSE,"4WD"}</definedName>
    <definedName name="ㅁㅇㄹ" hidden="1">{#N/A,#N/A,FALSE,"단축1";#N/A,#N/A,FALSE,"단축2";#N/A,#N/A,FALSE,"단축3";#N/A,#N/A,FALSE,"장축";#N/A,#N/A,FALSE,"4WD"}</definedName>
    <definedName name="마">#REF!</definedName>
    <definedName name="마감" localSheetId="3" hidden="1">{#N/A,#N/A,TRUE,"Y생산";#N/A,#N/A,TRUE,"Y판매";#N/A,#N/A,TRUE,"Y총물량";#N/A,#N/A,TRUE,"Y능력";#N/A,#N/A,TRUE,"YKD"}</definedName>
    <definedName name="마감" hidden="1">{#N/A,#N/A,TRUE,"Y생산";#N/A,#N/A,TRUE,"Y판매";#N/A,#N/A,TRUE,"Y총물량";#N/A,#N/A,TRUE,"Y능력";#N/A,#N/A,TRUE,"YKD"}</definedName>
    <definedName name="매입">#REF!</definedName>
    <definedName name="목표">#REF!</definedName>
    <definedName name="물랴자" localSheetId="3" hidden="1">{#N/A,#N/A,TRUE,"Y생산";#N/A,#N/A,TRUE,"Y판매";#N/A,#N/A,TRUE,"Y총물량";#N/A,#N/A,TRUE,"Y능력";#N/A,#N/A,TRUE,"YKD"}</definedName>
    <definedName name="물랴자" hidden="1">{#N/A,#N/A,TRUE,"Y생산";#N/A,#N/A,TRUE,"Y판매";#N/A,#N/A,TRUE,"Y총물량";#N/A,#N/A,TRUE,"Y능력";#N/A,#N/A,TRUE,"YKD"}</definedName>
    <definedName name="물량" localSheetId="3" hidden="1">{#N/A,#N/A,FALSE,"단축1";#N/A,#N/A,FALSE,"단축2";#N/A,#N/A,FALSE,"단축3";#N/A,#N/A,FALSE,"장축";#N/A,#N/A,FALSE,"4WD"}</definedName>
    <definedName name="물량" hidden="1">{#N/A,#N/A,FALSE,"단축1";#N/A,#N/A,FALSE,"단축2";#N/A,#N/A,FALSE,"단축3";#N/A,#N/A,FALSE,"장축";#N/A,#N/A,FALSE,"4WD"}</definedName>
    <definedName name="물량수" localSheetId="3" hidden="1">{#N/A,#N/A,TRUE,"Y생산";#N/A,#N/A,TRUE,"Y판매";#N/A,#N/A,TRUE,"Y총물량";#N/A,#N/A,TRUE,"Y능력";#N/A,#N/A,TRUE,"YKD"}</definedName>
    <definedName name="물량수" hidden="1">{#N/A,#N/A,TRUE,"Y생산";#N/A,#N/A,TRUE,"Y판매";#N/A,#N/A,TRUE,"Y총물량";#N/A,#N/A,TRUE,"Y능력";#N/A,#N/A,TRUE,"YKD"}</definedName>
    <definedName name="물량수정" localSheetId="3" hidden="1">{#N/A,#N/A,TRUE,"Y생산";#N/A,#N/A,TRUE,"Y판매";#N/A,#N/A,TRUE,"Y총물량";#N/A,#N/A,TRUE,"Y능력";#N/A,#N/A,TRUE,"YKD"}</definedName>
    <definedName name="물량수정" hidden="1">{#N/A,#N/A,TRUE,"Y생산";#N/A,#N/A,TRUE,"Y판매";#N/A,#N/A,TRUE,"Y총물량";#N/A,#N/A,TRUE,"Y능력";#N/A,#N/A,TRUE,"YKD"}</definedName>
    <definedName name="물량수정1" localSheetId="3" hidden="1">{#N/A,#N/A,TRUE,"Y생산";#N/A,#N/A,TRUE,"Y판매";#N/A,#N/A,TRUE,"Y총물량";#N/A,#N/A,TRUE,"Y능력";#N/A,#N/A,TRUE,"YKD"}</definedName>
    <definedName name="물량수정1" hidden="1">{#N/A,#N/A,TRUE,"Y생산";#N/A,#N/A,TRUE,"Y판매";#N/A,#N/A,TRUE,"Y총물량";#N/A,#N/A,TRUE,"Y능력";#N/A,#N/A,TRUE,"YKD"}</definedName>
    <definedName name="물량수정2" localSheetId="3" hidden="1">{#N/A,#N/A,TRUE,"Y생산";#N/A,#N/A,TRUE,"Y판매";#N/A,#N/A,TRUE,"Y총물량";#N/A,#N/A,TRUE,"Y능력";#N/A,#N/A,TRUE,"YKD"}</definedName>
    <definedName name="물량수정2" hidden="1">{#N/A,#N/A,TRUE,"Y생산";#N/A,#N/A,TRUE,"Y판매";#N/A,#N/A,TRUE,"Y총물량";#N/A,#N/A,TRUE,"Y능력";#N/A,#N/A,TRUE,"YKD"}</definedName>
    <definedName name="물량정" localSheetId="3" hidden="1">{#N/A,#N/A,TRUE,"Y생산";#N/A,#N/A,TRUE,"Y판매";#N/A,#N/A,TRUE,"Y총물량";#N/A,#N/A,TRUE,"Y능력";#N/A,#N/A,TRUE,"YKD"}</definedName>
    <definedName name="물량정" hidden="1">{#N/A,#N/A,TRUE,"Y생산";#N/A,#N/A,TRUE,"Y판매";#N/A,#N/A,TRUE,"Y총물량";#N/A,#N/A,TRUE,"Y능력";#N/A,#N/A,TRUE,"YKD"}</definedName>
    <definedName name="물량조정" localSheetId="3" hidden="1">{#N/A,#N/A,TRUE,"Y생산";#N/A,#N/A,TRUE,"Y판매";#N/A,#N/A,TRUE,"Y총물량";#N/A,#N/A,TRUE,"Y능력";#N/A,#N/A,TRUE,"YKD"}</definedName>
    <definedName name="물량조정" hidden="1">{#N/A,#N/A,TRUE,"Y생산";#N/A,#N/A,TRUE,"Y판매";#N/A,#N/A,TRUE,"Y총물량";#N/A,#N/A,TRUE,"Y능력";#N/A,#N/A,TRUE,"YKD"}</definedName>
    <definedName name="물수" localSheetId="3" hidden="1">{#N/A,#N/A,TRUE,"Y생산";#N/A,#N/A,TRUE,"Y판매";#N/A,#N/A,TRUE,"Y총물량";#N/A,#N/A,TRUE,"Y능력";#N/A,#N/A,TRUE,"YKD"}</definedName>
    <definedName name="물수" hidden="1">{#N/A,#N/A,TRUE,"Y생산";#N/A,#N/A,TRUE,"Y판매";#N/A,#N/A,TRUE,"Y총물량";#N/A,#N/A,TRUE,"Y능력";#N/A,#N/A,TRUE,"YKD"}</definedName>
    <definedName name="ㅂ" localSheetId="3" hidden="1">{#N/A,#N/A,TRUE,"Y생산";#N/A,#N/A,TRUE,"Y판매";#N/A,#N/A,TRUE,"Y총물량";#N/A,#N/A,TRUE,"Y능력";#N/A,#N/A,TRUE,"YKD"}</definedName>
    <definedName name="ㅂ" hidden="1">{#N/A,#N/A,TRUE,"Y생산";#N/A,#N/A,TRUE,"Y판매";#N/A,#N/A,TRUE,"Y총물량";#N/A,#N/A,TRUE,"Y능력";#N/A,#N/A,TRUE,"YKD"}</definedName>
    <definedName name="ㅂㅂㅂㅂㅂㅂㅂㅂㅂㅂㅂㅂㅂㅂㅂㅂㅂㅂㅂㅂㅂㅂㅂㅂㅂㅂㅂㅂㅂㅂㅂㅂ" localSheetId="3" hidden="1">{#N/A,#N/A,FALSE,"단축1";#N/A,#N/A,FALSE,"단축2";#N/A,#N/A,FALSE,"단축3";#N/A,#N/A,FALSE,"장축";#N/A,#N/A,FALSE,"4WD"}</definedName>
    <definedName name="ㅂㅂㅂㅂㅂㅂㅂㅂㅂㅂㅂㅂㅂㅂㅂㅂㅂㅂㅂㅂㅂㅂㅂㅂㅂㅂㅂㅂㅂㅂㅂㅂ" hidden="1">{#N/A,#N/A,FALSE,"단축1";#N/A,#N/A,FALSE,"단축2";#N/A,#N/A,FALSE,"단축3";#N/A,#N/A,FALSE,"장축";#N/A,#N/A,FALSE,"4WD"}</definedName>
    <definedName name="바바라" localSheetId="3" hidden="1">{#N/A,#N/A,TRUE,"Y생산";#N/A,#N/A,TRUE,"Y판매";#N/A,#N/A,TRUE,"Y총물량";#N/A,#N/A,TRUE,"Y능력";#N/A,#N/A,TRUE,"YKD"}</definedName>
    <definedName name="바바라" hidden="1">{#N/A,#N/A,TRUE,"Y생산";#N/A,#N/A,TRUE,"Y판매";#N/A,#N/A,TRUE,"Y총물량";#N/A,#N/A,TRUE,"Y능력";#N/A,#N/A,TRUE,"YKD"}</definedName>
    <definedName name="발">#REF!</definedName>
    <definedName name="변경">#REF!</definedName>
    <definedName name="부서">#REF!</definedName>
    <definedName name="부서별예산">#REF!</definedName>
    <definedName name="분" localSheetId="3" hidden="1">{#N/A,#N/A,FALSE,"단축1";#N/A,#N/A,FALSE,"단축2";#N/A,#N/A,FALSE,"단축3";#N/A,#N/A,FALSE,"장축";#N/A,#N/A,FALSE,"4WD"}</definedName>
    <definedName name="분" hidden="1">{#N/A,#N/A,FALSE,"단축1";#N/A,#N/A,FALSE,"단축2";#N/A,#N/A,FALSE,"단축3";#N/A,#N/A,FALSE,"장축";#N/A,#N/A,FALSE,"4WD"}</definedName>
    <definedName name="분기별" localSheetId="3" hidden="1">{#N/A,#N/A,TRUE,"Y생산";#N/A,#N/A,TRUE,"Y판매";#N/A,#N/A,TRUE,"Y총물량";#N/A,#N/A,TRUE,"Y능력";#N/A,#N/A,TRUE,"YKD"}</definedName>
    <definedName name="분기별" hidden="1">{#N/A,#N/A,TRUE,"Y생산";#N/A,#N/A,TRUE,"Y판매";#N/A,#N/A,TRUE,"Y총물량";#N/A,#N/A,TRUE,"Y능력";#N/A,#N/A,TRUE,"YKD"}</definedName>
    <definedName name="비교A">#REF!</definedName>
    <definedName name="빈" localSheetId="3" hidden="1">{#N/A,#N/A,FALSE,"단축1";#N/A,#N/A,FALSE,"단축2";#N/A,#N/A,FALSE,"단축3";#N/A,#N/A,FALSE,"장축";#N/A,#N/A,FALSE,"4WD"}</definedName>
    <definedName name="빈" hidden="1">{#N/A,#N/A,FALSE,"단축1";#N/A,#N/A,FALSE,"단축2";#N/A,#N/A,FALSE,"단축3";#N/A,#N/A,FALSE,"장축";#N/A,#N/A,FALSE,"4WD"}</definedName>
    <definedName name="ㅅ" localSheetId="3" hidden="1">{#N/A,#N/A,TRUE,"Y생산";#N/A,#N/A,TRUE,"Y판매";#N/A,#N/A,TRUE,"Y총물량";#N/A,#N/A,TRUE,"Y능력";#N/A,#N/A,TRUE,"YKD"}</definedName>
    <definedName name="ㅅ" hidden="1">{#N/A,#N/A,TRUE,"Y생산";#N/A,#N/A,TRUE,"Y판매";#N/A,#N/A,TRUE,"Y총물량";#N/A,#N/A,TRUE,"Y능력";#N/A,#N/A,TRUE,"YKD"}</definedName>
    <definedName name="사하">#REF!</definedName>
    <definedName name="상세내역" localSheetId="3">'Τεχνικές Προδιαγραφές'!상세내역</definedName>
    <definedName name="상세내역">[0]!상세내역</definedName>
    <definedName name="상세내용" localSheetId="3">'Τεχνικές Προδιαγραφές'!상세내용</definedName>
    <definedName name="상세내용">[0]!상세내용</definedName>
    <definedName name="상품성1" localSheetId="3" hidden="1">{#N/A,#N/A,FALSE,"단축1";#N/A,#N/A,FALSE,"단축2";#N/A,#N/A,FALSE,"단축3";#N/A,#N/A,FALSE,"장축";#N/A,#N/A,FALSE,"4WD"}</definedName>
    <definedName name="상품성1" hidden="1">{#N/A,#N/A,FALSE,"단축1";#N/A,#N/A,FALSE,"단축2";#N/A,#N/A,FALSE,"단축3";#N/A,#N/A,FALSE,"장축";#N/A,#N/A,FALSE,"4WD"}</definedName>
    <definedName name="상품성보고" hidden="1">#REF!</definedName>
    <definedName name="새로운" localSheetId="3" hidden="1">{#N/A,#N/A,FALSE,"단축1";#N/A,#N/A,FALSE,"단축2";#N/A,#N/A,FALSE,"단축3";#N/A,#N/A,FALSE,"장축";#N/A,#N/A,FALSE,"4WD"}</definedName>
    <definedName name="새로운" hidden="1">{#N/A,#N/A,FALSE,"단축1";#N/A,#N/A,FALSE,"단축2";#N/A,#N/A,FALSE,"단축3";#N/A,#N/A,FALSE,"장축";#N/A,#N/A,FALSE,"4WD"}</definedName>
    <definedName name="생산TON" localSheetId="3" hidden="1">{#N/A,#N/A,TRUE,"Y생산";#N/A,#N/A,TRUE,"Y판매";#N/A,#N/A,TRUE,"Y총물량";#N/A,#N/A,TRUE,"Y능력";#N/A,#N/A,TRUE,"YKD"}</definedName>
    <definedName name="생산TON" hidden="1">{#N/A,#N/A,TRUE,"Y생산";#N/A,#N/A,TRUE,"Y판매";#N/A,#N/A,TRUE,"Y총물량";#N/A,#N/A,TRUE,"Y능력";#N/A,#N/A,TRUE,"YKD"}</definedName>
    <definedName name="생산특장2" localSheetId="3" hidden="1">{#N/A,#N/A,TRUE,"Y생산";#N/A,#N/A,TRUE,"Y판매";#N/A,#N/A,TRUE,"Y총물량";#N/A,#N/A,TRUE,"Y능력";#N/A,#N/A,TRUE,"YKD"}</definedName>
    <definedName name="생산특장2" hidden="1">{#N/A,#N/A,TRUE,"Y생산";#N/A,#N/A,TRUE,"Y판매";#N/A,#N/A,TRUE,"Y총물량";#N/A,#N/A,TRUE,"Y능력";#N/A,#N/A,TRUE,"YKD"}</definedName>
    <definedName name="생산합격" localSheetId="3" hidden="1">{#N/A,#N/A,TRUE,"Y생산";#N/A,#N/A,TRUE,"Y판매";#N/A,#N/A,TRUE,"Y총물량";#N/A,#N/A,TRUE,"Y능력";#N/A,#N/A,TRUE,"YKD"}</definedName>
    <definedName name="생산합격" hidden="1">{#N/A,#N/A,TRUE,"Y생산";#N/A,#N/A,TRUE,"Y판매";#N/A,#N/A,TRUE,"Y총물량";#N/A,#N/A,TRUE,"Y능력";#N/A,#N/A,TRUE,"YKD"}</definedName>
    <definedName name="석빈" localSheetId="3" hidden="1">{#N/A,#N/A,FALSE,"단축1";#N/A,#N/A,FALSE,"단축2";#N/A,#N/A,FALSE,"단축3";#N/A,#N/A,FALSE,"장축";#N/A,#N/A,FALSE,"4WD"}</definedName>
    <definedName name="석빈" hidden="1">{#N/A,#N/A,FALSE,"단축1";#N/A,#N/A,FALSE,"단축2";#N/A,#N/A,FALSE,"단축3";#N/A,#N/A,FALSE,"장축";#N/A,#N/A,FALSE,"4WD"}</definedName>
    <definedName name="소" localSheetId="3">#REF!</definedName>
    <definedName name="소">#REF!</definedName>
    <definedName name="소성" localSheetId="3">#REF!</definedName>
    <definedName name="소성">#REF!</definedName>
    <definedName name="송" localSheetId="3" hidden="1">{#N/A,#N/A,TRUE,"Y생산";#N/A,#N/A,TRUE,"Y판매";#N/A,#N/A,TRUE,"Y총물량";#N/A,#N/A,TRUE,"Y능력";#N/A,#N/A,TRUE,"YKD"}</definedName>
    <definedName name="송" hidden="1">{#N/A,#N/A,TRUE,"Y생산";#N/A,#N/A,TRUE,"Y판매";#N/A,#N/A,TRUE,"Y총물량";#N/A,#N/A,TRUE,"Y능력";#N/A,#N/A,TRUE,"YKD"}</definedName>
    <definedName name="송창기" localSheetId="3" hidden="1">{#N/A,#N/A,TRUE,"Y생산";#N/A,#N/A,TRUE,"Y판매";#N/A,#N/A,TRUE,"Y총물량";#N/A,#N/A,TRUE,"Y능력";#N/A,#N/A,TRUE,"YKD"}</definedName>
    <definedName name="송창기" hidden="1">{#N/A,#N/A,TRUE,"Y생산";#N/A,#N/A,TRUE,"Y판매";#N/A,#N/A,TRUE,"Y총물량";#N/A,#N/A,TRUE,"Y능력";#N/A,#N/A,TRUE,"YKD"}</definedName>
    <definedName name="수정물량" localSheetId="3" hidden="1">{#N/A,#N/A,TRUE,"Y생산";#N/A,#N/A,TRUE,"Y판매";#N/A,#N/A,TRUE,"Y총물량";#N/A,#N/A,TRUE,"Y능력";#N/A,#N/A,TRUE,"YKD"}</definedName>
    <definedName name="수정물량" hidden="1">{#N/A,#N/A,TRUE,"Y생산";#N/A,#N/A,TRUE,"Y판매";#N/A,#N/A,TRUE,"Y총물량";#N/A,#N/A,TRUE,"Y능력";#N/A,#N/A,TRUE,"YKD"}</definedName>
    <definedName name="시간" localSheetId="3" hidden="1">{#N/A,#N/A,TRUE,"Y생산";#N/A,#N/A,TRUE,"Y판매";#N/A,#N/A,TRUE,"Y총물량";#N/A,#N/A,TRUE,"Y능력";#N/A,#N/A,TRUE,"YKD"}</definedName>
    <definedName name="시간" hidden="1">{#N/A,#N/A,TRUE,"Y생산";#N/A,#N/A,TRUE,"Y판매";#N/A,#N/A,TRUE,"Y총물량";#N/A,#N/A,TRUE,"Y능력";#N/A,#N/A,TRUE,"YKD"}</definedName>
    <definedName name="실시" localSheetId="3">'Τεχνικές Προδιαγραφές'!실시</definedName>
    <definedName name="실시">[0]!실시</definedName>
    <definedName name="실적">#REF!</definedName>
    <definedName name="십이">#REF!</definedName>
    <definedName name="ㅇㄻㄴㅇㄻㄴ">#REF!</definedName>
    <definedName name="ㅇㅁㄴㅇ" localSheetId="3" hidden="1">{#N/A,#N/A,FALSE,"단축1";#N/A,#N/A,FALSE,"단축2";#N/A,#N/A,FALSE,"단축3";#N/A,#N/A,FALSE,"장축";#N/A,#N/A,FALSE,"4WD"}</definedName>
    <definedName name="ㅇㅁㄴㅇ" hidden="1">{#N/A,#N/A,FALSE,"단축1";#N/A,#N/A,FALSE,"단축2";#N/A,#N/A,FALSE,"단축3";#N/A,#N/A,FALSE,"장축";#N/A,#N/A,FALSE,"4WD"}</definedName>
    <definedName name="ㅇㅇ" localSheetId="3" hidden="1">{#N/A,#N/A,TRUE,"Y생산";#N/A,#N/A,TRUE,"Y판매";#N/A,#N/A,TRUE,"Y총물량";#N/A,#N/A,TRUE,"Y능력";#N/A,#N/A,TRUE,"YKD"}</definedName>
    <definedName name="ㅇㅇ" hidden="1">{#N/A,#N/A,TRUE,"Y생산";#N/A,#N/A,TRUE,"Y판매";#N/A,#N/A,TRUE,"Y총물량";#N/A,#N/A,TRUE,"Y능력";#N/A,#N/A,TRUE,"YKD"}</definedName>
    <definedName name="ㅇㅇㅇ" localSheetId="3" hidden="1">{#N/A,#N/A,TRUE,"Y생산";#N/A,#N/A,TRUE,"Y판매";#N/A,#N/A,TRUE,"Y총물량";#N/A,#N/A,TRUE,"Y능력";#N/A,#N/A,TRUE,"YKD"}</definedName>
    <definedName name="ㅇㅇㅇ" hidden="1">{#N/A,#N/A,TRUE,"Y생산";#N/A,#N/A,TRUE,"Y판매";#N/A,#N/A,TRUE,"Y총물량";#N/A,#N/A,TRUE,"Y능력";#N/A,#N/A,TRUE,"YKD"}</definedName>
    <definedName name="ㅇ허">#REF!</definedName>
    <definedName name="ㅏㅏㅏ" localSheetId="3" hidden="1">{#N/A,#N/A,TRUE,"Y생산";#N/A,#N/A,TRUE,"Y판매";#N/A,#N/A,TRUE,"Y총물량";#N/A,#N/A,TRUE,"Y능력";#N/A,#N/A,TRUE,"YKD"}</definedName>
    <definedName name="ㅏㅏㅏ" hidden="1">{#N/A,#N/A,TRUE,"Y생산";#N/A,#N/A,TRUE,"Y판매";#N/A,#N/A,TRUE,"Y총물량";#N/A,#N/A,TRUE,"Y능력";#N/A,#N/A,TRUE,"YKD"}</definedName>
    <definedName name="ㅓ" localSheetId="3" hidden="1">{#N/A,#N/A,TRUE,"Y생산";#N/A,#N/A,TRUE,"Y판매";#N/A,#N/A,TRUE,"Y총물량";#N/A,#N/A,TRUE,"Y능력";#N/A,#N/A,TRUE,"YKD"}</definedName>
    <definedName name="ㅓ" hidden="1">{#N/A,#N/A,TRUE,"Y생산";#N/A,#N/A,TRUE,"Y판매";#N/A,#N/A,TRUE,"Y총물량";#N/A,#N/A,TRUE,"Y능력";#N/A,#N/A,TRUE,"YKD"}</definedName>
    <definedName name="ㅗㅗ" localSheetId="3" hidden="1">{#N/A,#N/A,FALSE,"단축1";#N/A,#N/A,FALSE,"단축2";#N/A,#N/A,FALSE,"단축3";#N/A,#N/A,FALSE,"장축";#N/A,#N/A,FALSE,"4WD"}</definedName>
    <definedName name="ㅗㅗ" hidden="1">{#N/A,#N/A,FALSE,"단축1";#N/A,#N/A,FALSE,"단축2";#N/A,#N/A,FALSE,"단축3";#N/A,#N/A,FALSE,"장축";#N/A,#N/A,FALSE,"4WD"}</definedName>
    <definedName name="ㅣㅣ" localSheetId="3" hidden="1">{#N/A,#N/A,FALSE,"단축1";#N/A,#N/A,FALSE,"단축2";#N/A,#N/A,FALSE,"단축3";#N/A,#N/A,FALSE,"장축";#N/A,#N/A,FALSE,"4WD"}</definedName>
    <definedName name="ㅣㅣ" hidden="1">{#N/A,#N/A,FALSE,"단축1";#N/A,#N/A,FALSE,"단축2";#N/A,#N/A,FALSE,"단축3";#N/A,#N/A,FALSE,"장축";#N/A,#N/A,FALSE,"4WD"}</definedName>
    <definedName name="아" localSheetId="3" hidden="1">{#N/A,#N/A,TRUE,"Y생산";#N/A,#N/A,TRUE,"Y판매";#N/A,#N/A,TRUE,"Y총물량";#N/A,#N/A,TRUE,"Y능력";#N/A,#N/A,TRUE,"YKD"}</definedName>
    <definedName name="아" hidden="1">{#N/A,#N/A,TRUE,"Y생산";#N/A,#N/A,TRUE,"Y판매";#N/A,#N/A,TRUE,"Y총물량";#N/A,#N/A,TRUE,"Y능력";#N/A,#N/A,TRUE,"YKD"}</definedName>
    <definedName name="업체명">#REF!</definedName>
    <definedName name="에이" localSheetId="3" hidden="1">{#N/A,#N/A,TRUE,"Y생산";#N/A,#N/A,TRUE,"Y판매";#N/A,#N/A,TRUE,"Y총물량";#N/A,#N/A,TRUE,"Y능력";#N/A,#N/A,TRUE,"YKD"}</definedName>
    <definedName name="에이" hidden="1">{#N/A,#N/A,TRUE,"Y생산";#N/A,#N/A,TRUE,"Y판매";#N/A,#N/A,TRUE,"Y총물량";#N/A,#N/A,TRUE,"Y능력";#N/A,#N/A,TRUE,"YKD"}</definedName>
    <definedName name="연도추정내수" localSheetId="3" hidden="1">{#N/A,#N/A,FALSE,"단축1";#N/A,#N/A,FALSE,"단축2";#N/A,#N/A,FALSE,"단축3";#N/A,#N/A,FALSE,"장축";#N/A,#N/A,FALSE,"4WD"}</definedName>
    <definedName name="연도추정내수" hidden="1">{#N/A,#N/A,FALSE,"단축1";#N/A,#N/A,FALSE,"단축2";#N/A,#N/A,FALSE,"단축3";#N/A,#N/A,FALSE,"장축";#N/A,#N/A,FALSE,"4WD"}</definedName>
    <definedName name="연도추정유럽" localSheetId="3" hidden="1">{#N/A,#N/A,TRUE,"Y생산";#N/A,#N/A,TRUE,"Y판매";#N/A,#N/A,TRUE,"Y총물량";#N/A,#N/A,TRUE,"Y능력";#N/A,#N/A,TRUE,"YKD"}</definedName>
    <definedName name="연도추정유럽" hidden="1">{#N/A,#N/A,TRUE,"Y생산";#N/A,#N/A,TRUE,"Y판매";#N/A,#N/A,TRUE,"Y총물량";#N/A,#N/A,TRUE,"Y능력";#N/A,#N/A,TRUE,"YKD"}</definedName>
    <definedName name="연도추정일반" localSheetId="3" hidden="1">{#N/A,#N/A,FALSE,"단축1";#N/A,#N/A,FALSE,"단축2";#N/A,#N/A,FALSE,"단축3";#N/A,#N/A,FALSE,"장축";#N/A,#N/A,FALSE,"4WD"}</definedName>
    <definedName name="연도추정일반" hidden="1">{#N/A,#N/A,FALSE,"단축1";#N/A,#N/A,FALSE,"단축2";#N/A,#N/A,FALSE,"단축3";#N/A,#N/A,FALSE,"장축";#N/A,#N/A,FALSE,"4WD"}</definedName>
    <definedName name="예산" localSheetId="3" hidden="1">{#N/A,#N/A,FALSE,"단축1";#N/A,#N/A,FALSE,"단축2";#N/A,#N/A,FALSE,"단축3";#N/A,#N/A,FALSE,"장축";#N/A,#N/A,FALSE,"4WD"}</definedName>
    <definedName name="예산" hidden="1">{#N/A,#N/A,FALSE,"단축1";#N/A,#N/A,FALSE,"단축2";#N/A,#N/A,FALSE,"단축3";#N/A,#N/A,FALSE,"장축";#N/A,#N/A,FALSE,"4WD"}</definedName>
    <definedName name="예산총괄시트설ONLY">#REF!</definedName>
    <definedName name="오성협" localSheetId="3" hidden="1">{#N/A,#N/A,TRUE,"Y생산";#N/A,#N/A,TRUE,"Y판매";#N/A,#N/A,TRUE,"Y총물량";#N/A,#N/A,TRUE,"Y능력";#N/A,#N/A,TRUE,"YKD"}</definedName>
    <definedName name="오성협" hidden="1">{#N/A,#N/A,TRUE,"Y생산";#N/A,#N/A,TRUE,"Y판매";#N/A,#N/A,TRUE,"Y총물량";#N/A,#N/A,TRUE,"Y능력";#N/A,#N/A,TRUE,"YKD"}</definedName>
    <definedName name="외주계획" localSheetId="3" hidden="1">{#N/A,#N/A,TRUE,"Y생산";#N/A,#N/A,TRUE,"Y판매";#N/A,#N/A,TRUE,"Y총물량";#N/A,#N/A,TRUE,"Y능력";#N/A,#N/A,TRUE,"YKD"}</definedName>
    <definedName name="외주계획" hidden="1">{#N/A,#N/A,TRUE,"Y생산";#N/A,#N/A,TRUE,"Y판매";#N/A,#N/A,TRUE,"Y총물량";#N/A,#N/A,TRUE,"Y능력";#N/A,#N/A,TRUE,"YKD"}</definedName>
    <definedName name="용도차" localSheetId="3" hidden="1">{#N/A,#N/A,FALSE,"단축1";#N/A,#N/A,FALSE,"단축2";#N/A,#N/A,FALSE,"단축3";#N/A,#N/A,FALSE,"장축";#N/A,#N/A,FALSE,"4WD"}</definedName>
    <definedName name="용도차" hidden="1">{#N/A,#N/A,FALSE,"단축1";#N/A,#N/A,FALSE,"단축2";#N/A,#N/A,FALSE,"단축3";#N/A,#N/A,FALSE,"장축";#N/A,#N/A,FALSE,"4WD"}</definedName>
    <definedName name="움">#REF!</definedName>
    <definedName name="원가" localSheetId="3">'Τεχνικές Προδιαγραφές'!원가</definedName>
    <definedName name="원가">[0]!원가</definedName>
    <definedName name="원가기획목표" localSheetId="3">'Τεχνικές Προδιαγραφές'!원가기획목표</definedName>
    <definedName name="원가기획목표">[0]!원가기획목표</definedName>
    <definedName name="원가비교" localSheetId="3">'Τεχνικές Προδιαγραφές'!원가비교</definedName>
    <definedName name="원가비교">[0]!원가비교</definedName>
    <definedName name="원단위CC" localSheetId="3">#REF!</definedName>
    <definedName name="원단위CC">#REF!</definedName>
    <definedName name="이근" localSheetId="3" hidden="1">{#N/A,#N/A,FALSE,"단축1";#N/A,#N/A,FALSE,"단축2";#N/A,#N/A,FALSE,"단축3";#N/A,#N/A,FALSE,"장축";#N/A,#N/A,FALSE,"4WD"}</definedName>
    <definedName name="이근" hidden="1">{#N/A,#N/A,FALSE,"단축1";#N/A,#N/A,FALSE,"단축2";#N/A,#N/A,FALSE,"단축3";#N/A,#N/A,FALSE,"장축";#N/A,#N/A,FALSE,"4WD"}</definedName>
    <definedName name="이근한" localSheetId="3" hidden="1">{#N/A,#N/A,FALSE,"단축1";#N/A,#N/A,FALSE,"단축2";#N/A,#N/A,FALSE,"단축3";#N/A,#N/A,FALSE,"장축";#N/A,#N/A,FALSE,"4WD"}</definedName>
    <definedName name="이근한" hidden="1">{#N/A,#N/A,FALSE,"단축1";#N/A,#N/A,FALSE,"단축2";#N/A,#N/A,FALSE,"단축3";#N/A,#N/A,FALSE,"장축";#N/A,#N/A,FALSE,"4WD"}</definedName>
    <definedName name="이름" localSheetId="3">#REF!</definedName>
    <definedName name="이름">#REF!</definedName>
    <definedName name="일자별" localSheetId="3" hidden="1">{#N/A,#N/A,TRUE,"Y생산";#N/A,#N/A,TRUE,"Y판매";#N/A,#N/A,TRUE,"Y총물량";#N/A,#N/A,TRUE,"Y능력";#N/A,#N/A,TRUE,"YKD"}</definedName>
    <definedName name="일자별" hidden="1">{#N/A,#N/A,TRUE,"Y생산";#N/A,#N/A,TRUE,"Y판매";#N/A,#N/A,TRUE,"Y총물량";#N/A,#N/A,TRUE,"Y능력";#N/A,#N/A,TRUE,"YKD"}</definedName>
    <definedName name="입찰" localSheetId="3">'Τεχνικές Προδιαγραφές'!입찰</definedName>
    <definedName name="입찰">[0]!입찰</definedName>
    <definedName name="입찰결과" localSheetId="3">'Τεχνικές Προδιαγραφές'!입찰결과</definedName>
    <definedName name="입찰결과">[0]!입찰결과</definedName>
    <definedName name="ㅈ" localSheetId="3" hidden="1">{#N/A,#N/A,TRUE,"Y생산";#N/A,#N/A,TRUE,"Y판매";#N/A,#N/A,TRUE,"Y총물량";#N/A,#N/A,TRUE,"Y능력";#N/A,#N/A,TRUE,"YKD"}</definedName>
    <definedName name="ㅈ" hidden="1">{#N/A,#N/A,TRUE,"Y생산";#N/A,#N/A,TRUE,"Y판매";#N/A,#N/A,TRUE,"Y총물량";#N/A,#N/A,TRUE,"Y능력";#N/A,#N/A,TRUE,"YKD"}</definedName>
    <definedName name="자재기준" localSheetId="3" hidden="1">{#N/A,#N/A,TRUE,"Y생산";#N/A,#N/A,TRUE,"Y판매";#N/A,#N/A,TRUE,"Y총물량";#N/A,#N/A,TRUE,"Y능력";#N/A,#N/A,TRUE,"YKD"}</definedName>
    <definedName name="자재기준" hidden="1">{#N/A,#N/A,TRUE,"Y생산";#N/A,#N/A,TRUE,"Y판매";#N/A,#N/A,TRUE,"Y총물량";#N/A,#N/A,TRUE,"Y능력";#N/A,#N/A,TRUE,"YKD"}</definedName>
    <definedName name="정" localSheetId="3">#REF!</definedName>
    <definedName name="정">#REF!</definedName>
    <definedName name="정수용" localSheetId="3" hidden="1">{#N/A,#N/A,TRUE,"Y생산";#N/A,#N/A,TRUE,"Y판매";#N/A,#N/A,TRUE,"Y총물량";#N/A,#N/A,TRUE,"Y능력";#N/A,#N/A,TRUE,"YKD"}</definedName>
    <definedName name="정수용" hidden="1">{#N/A,#N/A,TRUE,"Y생산";#N/A,#N/A,TRUE,"Y판매";#N/A,#N/A,TRUE,"Y총물량";#N/A,#N/A,TRUE,"Y능력";#N/A,#N/A,TRUE,"YKD"}</definedName>
    <definedName name="제목" localSheetId="3">#REF!</definedName>
    <definedName name="제목">#REF!</definedName>
    <definedName name="주" localSheetId="3" hidden="1">{#N/A,#N/A,FALSE,"단축1";#N/A,#N/A,FALSE,"단축2";#N/A,#N/A,FALSE,"단축3";#N/A,#N/A,FALSE,"장축";#N/A,#N/A,FALSE,"4WD"}</definedName>
    <definedName name="주" hidden="1">{#N/A,#N/A,FALSE,"단축1";#N/A,#N/A,FALSE,"단축2";#N/A,#N/A,FALSE,"단축3";#N/A,#N/A,FALSE,"장축";#N/A,#N/A,FALSE,"4WD"}</definedName>
    <definedName name="주소">#REF!</definedName>
    <definedName name="주요" localSheetId="3" hidden="1">{#N/A,#N/A,TRUE,"Y생산";#N/A,#N/A,TRUE,"Y판매";#N/A,#N/A,TRUE,"Y총물량";#N/A,#N/A,TRUE,"Y능력";#N/A,#N/A,TRUE,"YKD"}</definedName>
    <definedName name="주요" hidden="1">{#N/A,#N/A,TRUE,"Y생산";#N/A,#N/A,TRUE,"Y판매";#N/A,#N/A,TRUE,"Y총물량";#N/A,#N/A,TRUE,"Y능력";#N/A,#N/A,TRUE,"YKD"}</definedName>
    <definedName name="주요업무2" localSheetId="3" hidden="1">{#N/A,#N/A,TRUE,"Y생산";#N/A,#N/A,TRUE,"Y판매";#N/A,#N/A,TRUE,"Y총물량";#N/A,#N/A,TRUE,"Y능력";#N/A,#N/A,TRUE,"YKD"}</definedName>
    <definedName name="주요업무2" hidden="1">{#N/A,#N/A,TRUE,"Y생산";#N/A,#N/A,TRUE,"Y판매";#N/A,#N/A,TRUE,"Y총물량";#N/A,#N/A,TRUE,"Y능력";#N/A,#N/A,TRUE,"YKD"}</definedName>
    <definedName name="주요업무3" localSheetId="3" hidden="1">{#N/A,#N/A,TRUE,"Y생산";#N/A,#N/A,TRUE,"Y판매";#N/A,#N/A,TRUE,"Y총물량";#N/A,#N/A,TRUE,"Y능력";#N/A,#N/A,TRUE,"YKD"}</definedName>
    <definedName name="주요업무3" hidden="1">{#N/A,#N/A,TRUE,"Y생산";#N/A,#N/A,TRUE,"Y판매";#N/A,#N/A,TRUE,"Y총물량";#N/A,#N/A,TRUE,"Y능력";#N/A,#N/A,TRUE,"YKD"}</definedName>
    <definedName name="주요차이" localSheetId="3">'Τεχνικές Προδιαγραφές'!주요차이</definedName>
    <definedName name="주요차이">[0]!주요차이</definedName>
    <definedName name="주요차이내역" localSheetId="3">'Τεχνικές Προδιαγραφές'!주요차이내역</definedName>
    <definedName name="주요차이내역">[0]!주요차이내역</definedName>
    <definedName name="주요차이내역2" localSheetId="3">'Τεχνικές Προδιαγραφές'!주요차이내역2</definedName>
    <definedName name="주요차이내역2">[0]!주요차이내역2</definedName>
    <definedName name="중앙" localSheetId="3" hidden="1">{#N/A,#N/A,FALSE,"단축1";#N/A,#N/A,FALSE,"단축2";#N/A,#N/A,FALSE,"단축3";#N/A,#N/A,FALSE,"장축";#N/A,#N/A,FALSE,"4WD"}</definedName>
    <definedName name="중앙" hidden="1">{#N/A,#N/A,FALSE,"단축1";#N/A,#N/A,FALSE,"단축2";#N/A,#N/A,FALSE,"단축3";#N/A,#N/A,FALSE,"장축";#N/A,#N/A,FALSE,"4WD"}</definedName>
    <definedName name="차이" localSheetId="3">'Τεχνικές Προδιαγραφές'!차이</definedName>
    <definedName name="차이">[0]!차이</definedName>
    <definedName name="총무3" localSheetId="3" hidden="1">{#N/A,#N/A,FALSE,"단축1";#N/A,#N/A,FALSE,"단축2";#N/A,#N/A,FALSE,"단축3";#N/A,#N/A,FALSE,"장축";#N/A,#N/A,FALSE,"4WD"}</definedName>
    <definedName name="총무3" hidden="1">{#N/A,#N/A,FALSE,"단축1";#N/A,#N/A,FALSE,"단축2";#N/A,#N/A,FALSE,"단축3";#N/A,#N/A,FALSE,"장축";#N/A,#N/A,FALSE,"4WD"}</definedName>
    <definedName name="최종작업" localSheetId="3">#REF!</definedName>
    <definedName name="최종작업">#REF!</definedName>
    <definedName name="추진일정" localSheetId="3">'Τεχνικές Προδιαγραφές'!추진일정</definedName>
    <definedName name="추진일정">[0]!추진일정</definedName>
    <definedName name="ㅋㅋ" localSheetId="3" hidden="1">{#N/A,#N/A,TRUE,"Y생산";#N/A,#N/A,TRUE,"Y판매";#N/A,#N/A,TRUE,"Y총물량";#N/A,#N/A,TRUE,"Y능력";#N/A,#N/A,TRUE,"YKD"}</definedName>
    <definedName name="ㅋㅋ" hidden="1">{#N/A,#N/A,TRUE,"Y생산";#N/A,#N/A,TRUE,"Y판매";#N/A,#N/A,TRUE,"Y총물량";#N/A,#N/A,TRUE,"Y능력";#N/A,#N/A,TRUE,"YKD"}</definedName>
    <definedName name="ㅋ후ㅊ">#REF!</definedName>
    <definedName name="單位阡원_阡￥">#REF!</definedName>
    <definedName name="ㅍㅍ" localSheetId="3" hidden="1">{#N/A,#N/A,FALSE,"단축1";#N/A,#N/A,FALSE,"단축2";#N/A,#N/A,FALSE,"단축3";#N/A,#N/A,FALSE,"장축";#N/A,#N/A,FALSE,"4WD"}</definedName>
    <definedName name="ㅍㅍ" hidden="1">{#N/A,#N/A,FALSE,"단축1";#N/A,#N/A,FALSE,"단축2";#N/A,#N/A,FALSE,"단축3";#N/A,#N/A,FALSE,"장축";#N/A,#N/A,FALSE,"4WD"}</definedName>
    <definedName name="팩키지2" localSheetId="3" hidden="1">{#N/A,#N/A,FALSE,"단축1";#N/A,#N/A,FALSE,"단축2";#N/A,#N/A,FALSE,"단축3";#N/A,#N/A,FALSE,"장축";#N/A,#N/A,FALSE,"4WD"}</definedName>
    <definedName name="팩키지2" hidden="1">{#N/A,#N/A,FALSE,"단축1";#N/A,#N/A,FALSE,"단축2";#N/A,#N/A,FALSE,"단축3";#N/A,#N/A,FALSE,"장축";#N/A,#N/A,FALSE,"4WD"}</definedName>
    <definedName name="팩키지3" localSheetId="3" hidden="1">{#N/A,#N/A,FALSE,"단축1";#N/A,#N/A,FALSE,"단축2";#N/A,#N/A,FALSE,"단축3";#N/A,#N/A,FALSE,"장축";#N/A,#N/A,FALSE,"4WD"}</definedName>
    <definedName name="팩키지3" hidden="1">{#N/A,#N/A,FALSE,"단축1";#N/A,#N/A,FALSE,"단축2";#N/A,#N/A,FALSE,"단축3";#N/A,#N/A,FALSE,"장축";#N/A,#N/A,FALSE,"4WD"}</definedName>
    <definedName name="팩키지5" localSheetId="3" hidden="1">{#N/A,#N/A,FALSE,"단축1";#N/A,#N/A,FALSE,"단축2";#N/A,#N/A,FALSE,"단축3";#N/A,#N/A,FALSE,"장축";#N/A,#N/A,FALSE,"4WD"}</definedName>
    <definedName name="팩키지5" hidden="1">{#N/A,#N/A,FALSE,"단축1";#N/A,#N/A,FALSE,"단축2";#N/A,#N/A,FALSE,"단축3";#N/A,#N/A,FALSE,"장축";#N/A,#N/A,FALSE,"4WD"}</definedName>
    <definedName name="품질생산합격" localSheetId="3" hidden="1">{#N/A,#N/A,TRUE,"Y생산";#N/A,#N/A,TRUE,"Y판매";#N/A,#N/A,TRUE,"Y총물량";#N/A,#N/A,TRUE,"Y능력";#N/A,#N/A,TRUE,"YKD"}</definedName>
    <definedName name="품질생산합격" hidden="1">{#N/A,#N/A,TRUE,"Y생산";#N/A,#N/A,TRUE,"Y판매";#N/A,#N/A,TRUE,"Y총물량";#N/A,#N/A,TRUE,"Y능력";#N/A,#N/A,TRUE,"YKD"}</definedName>
    <definedName name="ㅎ" localSheetId="3" hidden="1">{#N/A,#N/A,FALSE,"단축1";#N/A,#N/A,FALSE,"단축2";#N/A,#N/A,FALSE,"단축3";#N/A,#N/A,FALSE,"장축";#N/A,#N/A,FALSE,"4WD"}</definedName>
    <definedName name="ㅎ" hidden="1">{#N/A,#N/A,FALSE,"단축1";#N/A,#N/A,FALSE,"단축2";#N/A,#N/A,FALSE,"단축3";#N/A,#N/A,FALSE,"장축";#N/A,#N/A,FALSE,"4WD"}</definedName>
    <definedName name="한글" localSheetId="3" hidden="1">{#N/A,#N/A,FALSE,"단축1";#N/A,#N/A,FALSE,"단축2";#N/A,#N/A,FALSE,"단축3";#N/A,#N/A,FALSE,"장축";#N/A,#N/A,FALSE,"4WD"}</definedName>
    <definedName name="한글" hidden="1">{#N/A,#N/A,FALSE,"단축1";#N/A,#N/A,FALSE,"단축2";#N/A,#N/A,FALSE,"단축3";#N/A,#N/A,FALSE,"장축";#N/A,#N/A,FALSE,"4WD"}</definedName>
    <definedName name="한영사전" localSheetId="3" hidden="1">{#N/A,#N/A,TRUE,"Y생산";#N/A,#N/A,TRUE,"Y판매";#N/A,#N/A,TRUE,"Y총물량";#N/A,#N/A,TRUE,"Y능력";#N/A,#N/A,TRUE,"YKD"}</definedName>
    <definedName name="한영사전" hidden="1">{#N/A,#N/A,TRUE,"Y생산";#N/A,#N/A,TRUE,"Y판매";#N/A,#N/A,TRUE,"Y총물량";#N/A,#N/A,TRUE,"Y능력";#N/A,#N/A,TRUE,"YKD"}</definedName>
    <definedName name="향후계획1" localSheetId="3" hidden="1">{#N/A,#N/A,FALSE,"단축1";#N/A,#N/A,FALSE,"단축2";#N/A,#N/A,FALSE,"단축3";#N/A,#N/A,FALSE,"장축";#N/A,#N/A,FALSE,"4WD"}</definedName>
    <definedName name="향후계획1" hidden="1">{#N/A,#N/A,FALSE,"단축1";#N/A,#N/A,FALSE,"단축2";#N/A,#N/A,FALSE,"단축3";#N/A,#N/A,FALSE,"장축";#N/A,#N/A,FALSE,"4WD"}</definedName>
    <definedName name="호">#REF!</definedName>
    <definedName name="홍" localSheetId="3" hidden="1">{#N/A,#N/A,FALSE,"96 3월물량표";#N/A,#N/A,FALSE,"96 4월물량표";#N/A,#N/A,FALSE,"96 5월물량표"}</definedName>
    <definedName name="홍" hidden="1">{#N/A,#N/A,FALSE,"96 3월물량표";#N/A,#N/A,FALSE,"96 4월물량표";#N/A,#N/A,FALSE,"96 5월물량표"}</definedName>
    <definedName name="환율">#REF!</definedName>
    <definedName name="환율1">#REF!</definedName>
    <definedName name="흵____R3_t">#REF!</definedName>
  </definedNames>
  <calcPr calcId="114210" fullCalcOnLoad="1"/>
</workbook>
</file>

<file path=xl/calcChain.xml><?xml version="1.0" encoding="utf-8"?>
<calcChain xmlns="http://schemas.openxmlformats.org/spreadsheetml/2006/main">
  <c r="F96" i="4"/>
  <c r="F86"/>
  <c r="F73"/>
  <c r="F66"/>
  <c r="F59"/>
  <c r="F60"/>
  <c r="F56"/>
  <c r="F49"/>
  <c r="F44"/>
  <c r="F39"/>
  <c r="F22"/>
  <c r="J96"/>
  <c r="I96"/>
  <c r="H96"/>
  <c r="G96"/>
  <c r="E96"/>
  <c r="D96"/>
  <c r="C96"/>
  <c r="J86"/>
  <c r="I86"/>
  <c r="H86"/>
  <c r="G86"/>
  <c r="E86"/>
  <c r="D86"/>
  <c r="C86"/>
  <c r="J73"/>
  <c r="I73"/>
  <c r="H73"/>
  <c r="G73"/>
  <c r="E73"/>
  <c r="D73"/>
  <c r="C73"/>
  <c r="J66"/>
  <c r="I66"/>
  <c r="H66"/>
  <c r="G66"/>
  <c r="E66"/>
  <c r="D66"/>
  <c r="C66"/>
  <c r="H60"/>
  <c r="J59"/>
  <c r="I59"/>
  <c r="E59"/>
  <c r="C59"/>
  <c r="J56"/>
  <c r="I56"/>
  <c r="H56"/>
  <c r="G56"/>
  <c r="E56"/>
  <c r="D56"/>
  <c r="C56"/>
  <c r="J49"/>
  <c r="I49"/>
  <c r="H49"/>
  <c r="G49"/>
  <c r="E49"/>
  <c r="D49"/>
  <c r="C49"/>
  <c r="J44"/>
  <c r="I44"/>
  <c r="H44"/>
  <c r="G44"/>
  <c r="E44"/>
  <c r="D44"/>
  <c r="C44"/>
  <c r="J39"/>
  <c r="I39"/>
  <c r="H39"/>
  <c r="G39"/>
  <c r="E39"/>
  <c r="D39"/>
  <c r="C39"/>
  <c r="J22"/>
  <c r="I22"/>
  <c r="H22"/>
  <c r="G22"/>
  <c r="E22"/>
  <c r="D22"/>
  <c r="C22"/>
  <c r="C60"/>
  <c r="J60"/>
  <c r="E60"/>
  <c r="I60"/>
  <c r="G9" i="3"/>
  <c r="H9"/>
  <c r="I9"/>
  <c r="F9"/>
  <c r="E9"/>
  <c r="D9"/>
  <c r="G9" i="2"/>
  <c r="F9"/>
  <c r="E9"/>
  <c r="D9"/>
  <c r="E9" i="1"/>
  <c r="G9"/>
  <c r="F9"/>
  <c r="D9"/>
</calcChain>
</file>

<file path=xl/sharedStrings.xml><?xml version="1.0" encoding="utf-8"?>
<sst xmlns="http://schemas.openxmlformats.org/spreadsheetml/2006/main" count="1134" uniqueCount="317">
  <si>
    <t>1.7 115hp</t>
  </si>
  <si>
    <t>EX</t>
  </si>
  <si>
    <t>Diesel</t>
  </si>
  <si>
    <t>ΕΜΠΟΡΙΚΟΣ ΚΩΔΙΚΟΣ</t>
  </si>
  <si>
    <t xml:space="preserve">ΠΡΟΤΕΙΝΟΜΕΝΗ ΤΙΜΗ </t>
  </si>
  <si>
    <t>NA</t>
  </si>
  <si>
    <t>ΟΦΕΛΟΣ ΑΠΟΣΥΡΣΗΣ</t>
  </si>
  <si>
    <t>ΠΡΟΩΘΗΤΙΚΗ ΕΝΕΡΓΕΙΑ</t>
  </si>
  <si>
    <t>ΠΡΟΩΘΗΤΙΚΗ ΤΙΜΗ ΜΕ ΑΠΟΣΥΡΣΗ</t>
  </si>
  <si>
    <t>ΒΑΣΙΚΟΣ ΚΑΙ ΠΡΟΑΙΡΕΤΙΚΟΣ ΕΞΟΠΛΙΣΜΟΣ</t>
  </si>
  <si>
    <t>ΠΑΡΑΤΗΡΗΣΕΙΣ</t>
  </si>
  <si>
    <t>6 ΑΕΡΟΣΑΚΟΙ (ΟΔΗΓΟΥ,ΣΥΝΟΔΗΓΟΥ,ΠΛΕΥΡΙΚΟΙ,ΚΟΥΡΤΙΝΑΣ)</t>
  </si>
  <si>
    <t>STD</t>
  </si>
  <si>
    <t>ESP, HILL HOLDER, BRAKE ASSIST,TRAILER STABILITY</t>
  </si>
  <si>
    <t>ΥΠΟΒΟΗΘΗΣΗ ΤΙΜΟΝΙΟΥ ΣΤΗΝ ΚΡΕΜΑΓΙΕΡΑ</t>
  </si>
  <si>
    <t>ΣΥΝΑΓΕΡΜΟΣ &amp; ΚΕΝΤΡΙΚΟ ΚΛΕΙΔΩΜΑ ΜΕ ΤΗΛΕΧΕΙΡΙΣΜΟ &amp; SPEED SENSOR</t>
  </si>
  <si>
    <t>SMART KEY &amp; START BUTTON</t>
  </si>
  <si>
    <t>----</t>
  </si>
  <si>
    <t xml:space="preserve">ΧΕΙΡΙΣΤΗΡΙA ΗΧΟΣΥΣΤΗΜΑΤΟΣ ΣΤΟ ΤΙΜΟΝΙ </t>
  </si>
  <si>
    <t>ΗΛΕΚΤΡΙΚΑ ΡΥΘΜΙΖΟΜΕΝΟΙ ΚΑΘΡΕΠΤΕΣ</t>
  </si>
  <si>
    <t>ΗΛΕΚΤΡΙΚΑ ΡΥΘΜΙΖΟΜΕΝΟΙ &amp; ΑΝΑΔΙΠΛOYΜΕΝΟΙ ΚΑΘΡΕΠΤΕΣ ΜΕ LED</t>
  </si>
  <si>
    <t>ΡΕΖΕΡΒΑ ΑΝΑΓΚΗΣ</t>
  </si>
  <si>
    <t>ΥΠΟΛΟΓΙΣΤΗΣ ΤΑΞΙΔΙΟΥ &amp; ΕΝΔΕΙΞΗ ΘΕΡΜΟΚΡΑΣΙΑΣ
(ΜΟΝΟΧΡΩΜΗ LCD 3,5")</t>
  </si>
  <si>
    <t>ΕΓΧΡΩΜΗ ΟΘΟΝΗ TFT 4,3" ΣΤΟΝ ΠΙΝΑΚΑ ΟΡΓΑΝΩΝ</t>
  </si>
  <si>
    <t>ΡΥΘΜΙΖΟΜΕΝΟ ΤΙΜΟΝΙ (ΜΕΣΑ-ΕΞΩ ΚΑΙ ΠΑΝΩ-ΚΑΤΩ)</t>
  </si>
  <si>
    <t>ΥΑΛΟΚΑΘΑΡΙΣΤΗΡΕΣ AERO-BLADE</t>
  </si>
  <si>
    <t>ΕΜΠΡΟΣ&amp;ΠΙΣΩ ΗΛΕΚΤΡΙΚΑ ΠΑΡΑΘΥΡΑ</t>
  </si>
  <si>
    <t>ΦΥΜΕ ΚΡΥΣΤΑΛΛΑ</t>
  </si>
  <si>
    <t>ΚΛΙΜΑΤΙΣΜΟΣ  (AIR CONDITION)</t>
  </si>
  <si>
    <t>ΔΕΡΜΑΤΙΝΟ ΤΙΜΟΝΙ &amp; ΛΕΒΙΕ ΤΑΧΥΤΗΤΩΝ</t>
  </si>
  <si>
    <t xml:space="preserve">ΖΑΝΤΕΣ ΑΛΟΥΜΙΝΙΟΥ 16"x6.5 (215/70 R16) </t>
  </si>
  <si>
    <t xml:space="preserve">ΖΑΝΤΕΣ ΑΛΟΥΜΙΝΙΟΥ 17"x7 (225/60 R17) </t>
  </si>
  <si>
    <t xml:space="preserve">ΖΑΝΤΕΣ ΑΛΟΥΜΙΝΙΟΥ 19"x7.5 (Continental 245/45 R19) </t>
  </si>
  <si>
    <t>ΕΦΕΔΡΙΚΟΣ ΤΡΟΧΟΣ ΤΥΠΟΥ ΑΝΑΓΚΗΣ</t>
  </si>
  <si>
    <t>ΠΑΝΟΡΑΜΙΚΗ ΗΛΕΚΤΡΙΚΑ ΑΝΟΙΓΟΜΕΝΗ ΗΛΙΟΡΟΦΗ &amp; LED ΕΣΩΤΕΡΙΚΟΣ ΦΩΤΙΣΜΟΣ</t>
  </si>
  <si>
    <t>ΡΑΓΕΣ ΟΡΟΦΗΣ</t>
  </si>
  <si>
    <t>CRUISE CONTROL &amp; SPEED LIMITER</t>
  </si>
  <si>
    <t>I.S.G. ΑΥΤΟΜΑΤΗΣ ΕΝΕΡΓΟΠΟΙΗΣΗ/ΑΠΕΝΕΡΓΟΠΟΙΗΣΗ ΚΙΝΗΤΗΡΑ</t>
  </si>
  <si>
    <t>----*</t>
  </si>
  <si>
    <t>* std στα αυτοκίνητα λανσαρίσματος</t>
  </si>
  <si>
    <t xml:space="preserve">ΦΩΤΑ ΗΜΕΡΑΣ </t>
  </si>
  <si>
    <t xml:space="preserve">LED ΦΩΤΑ ΗΜΕΡΑΣ </t>
  </si>
  <si>
    <t>ΠΡΟΒΟΛΕΙΣ ΟΜΙΧΛΗΣ</t>
  </si>
  <si>
    <t>ΠΡΟΒΟΛΕΙΣ ΟΜΙΧΛΗΣ LED - ICECUBES</t>
  </si>
  <si>
    <t xml:space="preserve">ΠΙΣΩ ΦΩΤΑ LED </t>
  </si>
  <si>
    <t>ΑΥΤΟΜΑΤΗ ΕΝΕΡΓΟΠΟΙΗΣΗ ΦΩΤΩΝ</t>
  </si>
  <si>
    <t>ΕΠΕΝΔΥΣΕΙΣ ΘΥΡΩΝ DELUXE</t>
  </si>
  <si>
    <t>ΗΜΙΔΕΡΜΑΤΙΝΕΣ ΕΠΕΝΔΥΣΕΙΣ</t>
  </si>
  <si>
    <t>SPORT ΔΕΡΜΑΤΙΝO ΣΑΛΟΝΙ</t>
  </si>
  <si>
    <t>ΟΣΦΥΙΚΗ ΡΥΘΜΙΣΗ</t>
  </si>
  <si>
    <t>- ΟΙ ΤΙΜΕΣ ΔΕΝ ΠΕΡΙΛΑΜΒΑΝΟΥΝ ΕΞΟΔΑ ΠΑΡΑΔΟΣΗΣ, ΠΙΝΑΚΙΔΩΝ ΚΑΙ ΤΕΛΗ ΚΥΚΛΟΦΟΡΙΑΣ. ΓΙΑ ΠΑΡΑΓΓΕΛΙΕΣ ΜΕ ΠΡΟΣΘΕΤΟ ΕΞΟΠΛΙΣΜΟ ΑΠΑΙΤΕΙΤΑΙ 40% ΠΡΟΚΑΤΑΒΟΛΉ &amp; ΑΝΑΜΟΝΗ 6 ΜΗΝΩΝ</t>
  </si>
  <si>
    <t>- Η ΕΤΑΙΡΕΙΑ  ΔΙΑΤΗΡΕΙ ΤΟ ΔΙΚΑΙΩΜΑ ΑΛΛΑΓΗΣ ΤΩΝ ΤΙΜΩΝ ΑΥΤΩΝ ΚΑΙ ΤΟΥ ΒΑΣΙΚΟΥ ΕΞΟΠΛΙΣΜΟΥ, ΧΩΡΙΣ ΠΡΟΕΙΔΟΠΟΙΗΣΗ.</t>
  </si>
  <si>
    <t xml:space="preserve">RADIO-CD ΜΕ ΜΟΝΟΧΡΩΜΗ ΟΘΟΝΗ &amp; USB &amp; AUX&amp; ΘΥΡΑ 12V </t>
  </si>
  <si>
    <t xml:space="preserve">BLUETOOTH </t>
  </si>
  <si>
    <t>ΑΥΤΟΜΑΤΟΣ ΔΙΖΩΝΙΚΟΣ ΚΛΙΜΑΤΙΣΜΟΣ &amp; ΑΙΣΘΗΤΗΡΑΣ ΒΡΟΧΗΣ &amp; ΑΙΣΘΗΤΗΡΑΣ ΥΓΡΑΣΙΑΣ &amp; ΙΟΝΙΣΤΗΣ</t>
  </si>
  <si>
    <t xml:space="preserve">ΗΛΕΚΤΡΟΧΡΩΜΙΚΟΣ ΚΑΘΡΕΠΤΗΣ </t>
  </si>
  <si>
    <t>LANE KEEPING ASSIST &amp; SPEED LIMIT INFORMATION</t>
  </si>
  <si>
    <t>ΣΥΣΤΗΜΑ ΠΛΟΗΓΗΣΗΣ (NAVIGATION) ME :
- ΕΓΧΡΩΜΗ ΟΘΟΝΗ ΑΦΗΣ 7" 
- ΡΑΔΙΟΦΩΝΟ ME 6 HXEIA
- ΚΑΜΕΡΑ ΟΠΙΣΘΟΠΟΡΕΙΑΣ ΜΕ ΔΥΝΑΜΙΚΕΣ ΓΡΑΜΜΕΣ
- Wi-Fi &amp;ΘΥΡΑ USB &amp; AUX</t>
  </si>
  <si>
    <t>STD*</t>
  </si>
  <si>
    <t>ΔΕΝ ΔΙΑΤΙΘΕΤΑΙ ΣΤΟΝ 1.6 132hp</t>
  </si>
  <si>
    <t>LX Upgrade</t>
  </si>
  <si>
    <t>*ΔΕΝ ΔΙΑΤΙΘΕΤΑΙ ΣΤΟ 1.6 132hp Instyle</t>
  </si>
  <si>
    <t>LX Instyle</t>
  </si>
  <si>
    <t>GT Line</t>
  </si>
  <si>
    <t>ΠΑΚΕΤΑ</t>
  </si>
  <si>
    <r>
      <rPr>
        <b/>
        <sz val="16"/>
        <color indexed="8"/>
        <rFont val="Tahoma"/>
        <family val="2"/>
        <charset val="161"/>
      </rPr>
      <t>EX :</t>
    </r>
    <r>
      <rPr>
        <sz val="16"/>
        <color indexed="8"/>
        <rFont val="Tahoma"/>
        <family val="2"/>
        <charset val="161"/>
      </rPr>
      <t xml:space="preserve"> ΜΑΣΚΑ GLOSSY BLACK, ΕΞ. ΧΕΙΡΟΛΑΒΕΣ ΜΕ ΧΡΩΜΙΟ, ΜΑΤ ΧΡΩΜΙΩΜΕΝΕΣ ΕΣ.ΧΕΙΡΟΛΑΒΕΣ</t>
    </r>
  </si>
  <si>
    <r>
      <rPr>
        <b/>
        <sz val="16"/>
        <color indexed="8"/>
        <rFont val="Tahoma"/>
        <family val="2"/>
        <charset val="161"/>
      </rPr>
      <t xml:space="preserve">GT LINE : </t>
    </r>
    <r>
      <rPr>
        <sz val="16"/>
        <color indexed="8"/>
        <rFont val="Tahoma"/>
        <family val="2"/>
        <charset val="161"/>
      </rPr>
      <t>ΔΥΟ ΕΞΑΤΜΙΣΕΙΣ,ΜΑΣΚΑ GT-LINE, ΜΑΤ ΧΡΩΜΙΩΜΕΝΑ ΜΑΡΣΠΙΕ-ΧΕΙΡΟΛΑΒΕΣ-ΠΕΡΙΓΡΑΜΑΤΑ ΠΑΡΑΘΥΡΩΝ, ΑΣΗΜΙ ΕΜΠΡΟΣ ΚΑΙ ΠΙΣΩ ΠΟΔΙΕΣ, SPORT ΤΙΜΟΝΙ</t>
    </r>
  </si>
  <si>
    <t>1.6 132hp</t>
  </si>
  <si>
    <t>Βενζίνη</t>
  </si>
  <si>
    <t>1.6 177hp</t>
  </si>
  <si>
    <t>4x2</t>
  </si>
  <si>
    <t>4x4</t>
  </si>
  <si>
    <t>4x4 DCT</t>
  </si>
  <si>
    <t>Αναμένεται</t>
  </si>
  <si>
    <t>ΥΠΟΒΟΗΘΗΣΗ ΤΙΜΟΝΙΟΥ ΣΤΗΝ ΚΟΛΩΝΑ ΤΙΜΟΝΙΟΥ</t>
  </si>
  <si>
    <t>Gamma 1.6L GDI</t>
  </si>
  <si>
    <t>Gamma 1.6L T-GDI</t>
  </si>
  <si>
    <r>
      <t>2.0L Diesel (Low Power)</t>
    </r>
    <r>
      <rPr>
        <b/>
        <sz val="11"/>
        <color indexed="10"/>
        <rFont val="Arial"/>
        <family val="2"/>
      </rPr>
      <t/>
    </r>
  </si>
  <si>
    <t>2.0L Diesel (High Power)</t>
  </si>
  <si>
    <t>UII1.7 Diesel</t>
  </si>
  <si>
    <t>M6CF1</t>
    <phoneticPr fontId="0" type="noConversion"/>
  </si>
  <si>
    <t>7DCT</t>
    <phoneticPr fontId="0" type="noConversion"/>
  </si>
  <si>
    <t>A6LF2-2</t>
    <phoneticPr fontId="2" type="noConversion"/>
  </si>
  <si>
    <t>77X85.44</t>
  </si>
  <si>
    <t>84 x 90</t>
    <phoneticPr fontId="0" type="noConversion"/>
  </si>
  <si>
    <t>84 x 90</t>
  </si>
  <si>
    <t>77.2 x 90</t>
  </si>
  <si>
    <t>97kW / 6300rpm
132ps / 6300rpm</t>
  </si>
  <si>
    <t>130kW / 5500rpm
177ps / 5500rpm</t>
  </si>
  <si>
    <t>100kW / 2,750~4,000rpm
136ps / 2,750~4,000rpm</t>
  </si>
  <si>
    <t>136kW / 4,000rpm
185ps / 4,000rpm</t>
  </si>
  <si>
    <t>85kW / 4,000rpm
115ps / 4,000rpm</t>
  </si>
  <si>
    <t>16.4kg.m(160.8Nm)/4850rpm</t>
  </si>
  <si>
    <t>27kg.m(265Nm)/
1500~4500rpm</t>
  </si>
  <si>
    <t>38kg.m(373Nm) / 1,500~2,500rpm</t>
    <phoneticPr fontId="0" type="noConversion"/>
  </si>
  <si>
    <t>41kg.m(400Nm) / 1,750~2,750rpm</t>
    <phoneticPr fontId="0" type="noConversion"/>
  </si>
  <si>
    <t>28.6kgm(280Nm) / 1,250~2,750</t>
  </si>
  <si>
    <t xml:space="preserve"> Valve system</t>
    <phoneticPr fontId="0" type="noConversion"/>
  </si>
  <si>
    <t>16-Valve MLA</t>
  </si>
  <si>
    <t>16 VALVE HLA</t>
    <phoneticPr fontId="0" type="noConversion"/>
  </si>
  <si>
    <t>16 VALVE HLA</t>
  </si>
  <si>
    <t xml:space="preserve"> Fuel injection system</t>
  </si>
  <si>
    <t>GDI</t>
  </si>
  <si>
    <t>Common Rail Direct Injection</t>
    <phoneticPr fontId="0" type="noConversion"/>
  </si>
  <si>
    <t xml:space="preserve"> Emission control system</t>
  </si>
  <si>
    <t>WCC+UCC</t>
  </si>
  <si>
    <t>cc LNT-DPF</t>
  </si>
  <si>
    <t>60AH (20HR)</t>
    <phoneticPr fontId="0" type="noConversion"/>
  </si>
  <si>
    <t>68AH (20HR)</t>
    <phoneticPr fontId="0" type="noConversion"/>
  </si>
  <si>
    <t>90AH (20HR)</t>
    <phoneticPr fontId="0" type="noConversion"/>
  </si>
  <si>
    <t xml:space="preserve"> Alternator (V, A)</t>
  </si>
  <si>
    <t>13.5V, 130A</t>
  </si>
  <si>
    <t>13.5V, 130A(NON-ISG)
13.5V, 150A(ISG)</t>
  </si>
  <si>
    <t>NON-ISG 12V 1.2kW
   ISG 12V 1.3kW</t>
  </si>
  <si>
    <t>12V, 1.2kW</t>
  </si>
  <si>
    <t>12V, 2.0kW</t>
  </si>
  <si>
    <t>12V, 1.7kW(NON-ISG)
12V, 1.8kW(ISG)</t>
  </si>
  <si>
    <t>M6GF2</t>
    <phoneticPr fontId="0" type="noConversion"/>
  </si>
  <si>
    <t>M6CF3-1</t>
    <phoneticPr fontId="0" type="noConversion"/>
  </si>
  <si>
    <t>2WD</t>
    <phoneticPr fontId="0" type="noConversion"/>
  </si>
  <si>
    <t>2WD / 4WD</t>
  </si>
  <si>
    <t>4WD</t>
  </si>
  <si>
    <t>2WD / 4WD</t>
    <phoneticPr fontId="0" type="noConversion"/>
  </si>
  <si>
    <t>4WD</t>
    <phoneticPr fontId="0" type="noConversion"/>
  </si>
  <si>
    <t xml:space="preserve"> 4WD System</t>
  </si>
  <si>
    <t>-</t>
  </si>
  <si>
    <t>ACTIVE ON-DEMAND 4WD</t>
    <phoneticPr fontId="0" type="noConversion"/>
  </si>
  <si>
    <t>ACTIVE ON-DEMAND 4WD</t>
  </si>
  <si>
    <t>1.6~1.7</t>
  </si>
  <si>
    <t>1.7~1.8</t>
  </si>
  <si>
    <t>1.9~2.0</t>
  </si>
  <si>
    <t>1.8~1.9</t>
  </si>
  <si>
    <t>5.3 ± 0.2</t>
    <phoneticPr fontId="0" type="noConversion"/>
  </si>
  <si>
    <r>
      <rPr>
        <sz val="11"/>
        <color indexed="8"/>
        <rFont val="돋움"/>
        <family val="3"/>
        <charset val="129"/>
      </rPr>
      <t>Φ</t>
    </r>
    <r>
      <rPr>
        <sz val="11"/>
        <color indexed="8"/>
        <rFont val="Arial"/>
        <family val="2"/>
      </rPr>
      <t>305</t>
    </r>
    <r>
      <rPr>
        <sz val="11"/>
        <color indexed="8"/>
        <rFont val="돋움"/>
        <family val="3"/>
        <charset val="129"/>
      </rPr>
      <t>×</t>
    </r>
    <r>
      <rPr>
        <sz val="11"/>
        <color indexed="8"/>
        <rFont val="Arial"/>
        <family val="2"/>
      </rPr>
      <t>25t</t>
    </r>
  </si>
  <si>
    <r>
      <rPr>
        <sz val="11"/>
        <color indexed="8"/>
        <rFont val="돋움"/>
        <family val="3"/>
        <charset val="129"/>
      </rPr>
      <t>Φ</t>
    </r>
    <r>
      <rPr>
        <sz val="11"/>
        <color indexed="8"/>
        <rFont val="Arial"/>
        <family val="2"/>
      </rPr>
      <t>302</t>
    </r>
    <r>
      <rPr>
        <sz val="11"/>
        <color indexed="8"/>
        <rFont val="돋움"/>
        <family val="3"/>
        <charset val="129"/>
      </rPr>
      <t>×</t>
    </r>
    <r>
      <rPr>
        <sz val="11"/>
        <color indexed="8"/>
        <rFont val="Arial"/>
        <family val="2"/>
      </rPr>
      <t>10t</t>
    </r>
  </si>
  <si>
    <t>6.5JX16" (42.5mm), 7.0JX17" (48.5mm), 7.5JX19" (50.5mm)</t>
    <phoneticPr fontId="0" type="noConversion"/>
  </si>
  <si>
    <t>215/70R16 (110H) , 225/60R17 (99H/V), 245/45R19 (98W)</t>
  </si>
  <si>
    <t>A6LF2</t>
    <phoneticPr fontId="0" type="noConversion"/>
  </si>
  <si>
    <t>1449/1508</t>
  </si>
  <si>
    <t>1529/1587</t>
  </si>
  <si>
    <t>1600/1658</t>
  </si>
  <si>
    <t>1701/1756</t>
  </si>
  <si>
    <t>2235/2250</t>
  </si>
  <si>
    <t>1,075/731</t>
    <phoneticPr fontId="0" type="noConversion"/>
  </si>
  <si>
    <t>1,625/1,636(16") , 1,613/1,625(17"), 1,609/1,620(19")</t>
  </si>
  <si>
    <t>910 / 900</t>
    <phoneticPr fontId="0" type="noConversion"/>
  </si>
  <si>
    <t>1,053(1,129 : max) / 970</t>
    <phoneticPr fontId="0" type="noConversion"/>
  </si>
  <si>
    <t>1,450 / 1,400</t>
    <phoneticPr fontId="0" type="noConversion"/>
  </si>
  <si>
    <t>1,380 / 1,300</t>
    <phoneticPr fontId="0" type="noConversion"/>
  </si>
  <si>
    <t>16.7/23.9</t>
  </si>
  <si>
    <t>205/202</t>
    <phoneticPr fontId="0" type="noConversion"/>
  </si>
  <si>
    <t>186/184</t>
    <phoneticPr fontId="0" type="noConversion"/>
  </si>
  <si>
    <r>
      <t xml:space="preserve"> 0 </t>
    </r>
    <r>
      <rPr>
        <sz val="11"/>
        <rFont val="돋움"/>
        <family val="3"/>
        <charset val="129"/>
      </rPr>
      <t>→</t>
    </r>
    <r>
      <rPr>
        <sz val="11"/>
        <rFont val="Arial"/>
        <family val="2"/>
      </rPr>
      <t xml:space="preserve"> 100kph</t>
    </r>
  </si>
  <si>
    <t>9.2/9.5</t>
    <phoneticPr fontId="0" type="noConversion"/>
  </si>
  <si>
    <t>10.3/10.5</t>
    <phoneticPr fontId="0" type="noConversion"/>
  </si>
  <si>
    <r>
      <t xml:space="preserve"> 60 </t>
    </r>
    <r>
      <rPr>
        <sz val="11"/>
        <rFont val="돋움"/>
        <family val="3"/>
        <charset val="129"/>
      </rPr>
      <t>→</t>
    </r>
    <r>
      <rPr>
        <sz val="11"/>
        <rFont val="Arial"/>
        <family val="2"/>
      </rPr>
      <t xml:space="preserve"> 100kph</t>
    </r>
  </si>
  <si>
    <t>7.3/7.5</t>
    <phoneticPr fontId="0" type="noConversion"/>
  </si>
  <si>
    <t>6.2/6.4</t>
    <phoneticPr fontId="0" type="noConversion"/>
  </si>
  <si>
    <r>
      <t xml:space="preserve"> 80 </t>
    </r>
    <r>
      <rPr>
        <sz val="11"/>
        <rFont val="돋움"/>
        <family val="3"/>
        <charset val="129"/>
      </rPr>
      <t>→</t>
    </r>
    <r>
      <rPr>
        <sz val="11"/>
        <rFont val="Arial"/>
        <family val="2"/>
      </rPr>
      <t xml:space="preserve"> 120kph</t>
    </r>
  </si>
  <si>
    <t>10.3/10.6</t>
    <phoneticPr fontId="0" type="noConversion"/>
  </si>
  <si>
    <t>8.4/8.6</t>
    <phoneticPr fontId="0" type="noConversion"/>
  </si>
  <si>
    <t>16.7/17.1</t>
    <phoneticPr fontId="0" type="noConversion"/>
  </si>
  <si>
    <t>16.8/17.2</t>
    <phoneticPr fontId="0" type="noConversion"/>
  </si>
  <si>
    <r>
      <t xml:space="preserve"> 100 </t>
    </r>
    <r>
      <rPr>
        <sz val="11"/>
        <rFont val="돋움"/>
        <family val="3"/>
        <charset val="129"/>
      </rPr>
      <t>→</t>
    </r>
    <r>
      <rPr>
        <sz val="11"/>
        <rFont val="Arial"/>
        <family val="2"/>
      </rPr>
      <t xml:space="preserve"> 0kph (m) w/ ABS</t>
    </r>
  </si>
  <si>
    <t>2WD (No ISG/ISG)</t>
    <phoneticPr fontId="0" type="noConversion"/>
  </si>
  <si>
    <t xml:space="preserve">2WD (No ISG/ISG) / 4WD </t>
    <phoneticPr fontId="0" type="noConversion"/>
  </si>
  <si>
    <t>8.6/7.9</t>
  </si>
  <si>
    <t>9.8/10.0</t>
  </si>
  <si>
    <t>5.7/5.6/6.0</t>
  </si>
  <si>
    <t>5.7/5.4</t>
  </si>
  <si>
    <t>5.6/5.4</t>
  </si>
  <si>
    <t>5.8/6.2</t>
  </si>
  <si>
    <t>4.4/4.4/4.8</t>
  </si>
  <si>
    <t>4.2/4.2</t>
  </si>
  <si>
    <t>6.7/6.3</t>
  </si>
  <si>
    <t>7.3/7.6</t>
  </si>
  <si>
    <t>4.9/4.8/5.2</t>
  </si>
  <si>
    <t>4.7/4.6</t>
  </si>
  <si>
    <t>199/183</t>
  </si>
  <si>
    <t>228/237</t>
  </si>
  <si>
    <t>152/143/158</t>
  </si>
  <si>
    <t>149/142</t>
  </si>
  <si>
    <t>131/126</t>
  </si>
  <si>
    <t>135/144</t>
  </si>
  <si>
    <t>116/118/126</t>
  </si>
  <si>
    <t>110/110</t>
  </si>
  <si>
    <t>169/177</t>
  </si>
  <si>
    <t>132/127/139</t>
  </si>
  <si>
    <t>124/119</t>
  </si>
  <si>
    <t>68AH (20HR)</t>
  </si>
  <si>
    <t>Χειροκίνητο 6ταχ.</t>
  </si>
  <si>
    <t>Αυτοματο 6 ταχ.</t>
  </si>
  <si>
    <t>Κατανάλωση &amp; Εκπομπές CO2</t>
  </si>
  <si>
    <t>Κατανάλωση</t>
  </si>
  <si>
    <t>Εκπομπές CO2</t>
  </si>
  <si>
    <t xml:space="preserve"> Αστικός (liter/100km)</t>
  </si>
  <si>
    <t xml:space="preserve"> Αστικός (g/km)</t>
  </si>
  <si>
    <t xml:space="preserve"> Εκτός Πόλης (liter/100km)</t>
  </si>
  <si>
    <t xml:space="preserve"> Εκτός Πόλης  (g/km)</t>
  </si>
  <si>
    <t xml:space="preserve"> Συνδυασμένη (liter/100km)</t>
  </si>
  <si>
    <t xml:space="preserve"> Συνδυασμένη  (g/km)</t>
  </si>
  <si>
    <t>400m</t>
  </si>
  <si>
    <t>Φρενάρισμα</t>
  </si>
  <si>
    <t xml:space="preserve">Επιτάχυνση </t>
  </si>
  <si>
    <t>(sec)</t>
  </si>
  <si>
    <t>Μέγιστη Ταχύητητα (kph)</t>
  </si>
  <si>
    <t>Δυναμική Συμπεριφορά</t>
  </si>
  <si>
    <r>
      <t xml:space="preserve"> Γωνία Ράμπας  (</t>
    </r>
    <r>
      <rPr>
        <sz val="11"/>
        <rFont val="돋움"/>
        <family val="3"/>
        <charset val="129"/>
      </rPr>
      <t>˚</t>
    </r>
    <r>
      <rPr>
        <sz val="11"/>
        <rFont val="Arial"/>
        <family val="2"/>
      </rPr>
      <t>)</t>
    </r>
  </si>
  <si>
    <r>
      <t>Γωνία Προσέγγισης/ Αποχώρησης (</t>
    </r>
    <r>
      <rPr>
        <sz val="11"/>
        <rFont val="돋움"/>
        <family val="3"/>
        <charset val="129"/>
      </rPr>
      <t>˚</t>
    </r>
    <r>
      <rPr>
        <sz val="11"/>
        <rFont val="Arial"/>
        <family val="2"/>
      </rPr>
      <t>)</t>
    </r>
  </si>
  <si>
    <t>Ελάχιστη Απόσταση από έδαφος  (mm)</t>
  </si>
  <si>
    <r>
      <t>Διαστάσεις (</t>
    </r>
    <r>
      <rPr>
        <b/>
        <sz val="11"/>
        <rFont val="돋움"/>
        <family val="3"/>
        <charset val="129"/>
      </rPr>
      <t>㎜</t>
    </r>
    <r>
      <rPr>
        <b/>
        <sz val="11"/>
        <rFont val="Arial"/>
        <family val="2"/>
      </rPr>
      <t>)</t>
    </r>
  </si>
  <si>
    <t>4,480 / 1,855 / 1,635 (1,645 : Με ράγες Οροφής)</t>
  </si>
  <si>
    <t>Κανονική Οροφή : 997 / 993                 Panorama Sunroof : 954 / 962</t>
  </si>
  <si>
    <t>Εσωτερικό</t>
  </si>
  <si>
    <t>Εξωτερικό</t>
  </si>
  <si>
    <t>Μεταξόνιο</t>
  </si>
  <si>
    <t>Μετατρόχιο (Εμπρός/Πίσω)</t>
  </si>
  <si>
    <t xml:space="preserve"> Προβολος (Εμπρός/Πίσω)</t>
  </si>
  <si>
    <t xml:space="preserve"> Χώρος για πόδια(Εμ./Πι.)</t>
  </si>
  <si>
    <t xml:space="preserve"> Χώρος για κεφάλι(Εμ./Πι.)</t>
  </si>
  <si>
    <t xml:space="preserve"> Χώρος για όμους(Εμ./Πι.)</t>
  </si>
  <si>
    <t>Πλάτος καθίσματος(Εμ./Πι.)</t>
  </si>
  <si>
    <t>Μήκος/Πλάτος/Υψος</t>
  </si>
  <si>
    <t>Ύψος πατώματος από το έδαφος (mm)</t>
  </si>
  <si>
    <t xml:space="preserve"> Ανοιγμα θύρας αποσκευών (mm) (πλάτος/ύψος)</t>
  </si>
  <si>
    <r>
      <t xml:space="preserve">Χώρος αποσκευών (mm) - με ριγμένα καθίσματα
 L </t>
    </r>
    <r>
      <rPr>
        <sz val="11"/>
        <color indexed="10"/>
        <rFont val="Arial"/>
        <family val="2"/>
      </rPr>
      <t>(L204~1, L202~1)</t>
    </r>
    <r>
      <rPr>
        <sz val="11"/>
        <rFont val="Arial"/>
        <family val="2"/>
      </rPr>
      <t xml:space="preserve"> / W </t>
    </r>
    <r>
      <rPr>
        <sz val="11"/>
        <color indexed="10"/>
        <rFont val="Arial"/>
        <family val="2"/>
      </rPr>
      <t xml:space="preserve">(W201, W500) </t>
    </r>
    <r>
      <rPr>
        <sz val="11"/>
        <rFont val="Arial"/>
        <family val="2"/>
      </rPr>
      <t xml:space="preserve">/ H </t>
    </r>
    <r>
      <rPr>
        <sz val="11"/>
        <color indexed="10"/>
        <rFont val="Arial"/>
        <family val="2"/>
      </rPr>
      <t>(W201, W505)</t>
    </r>
    <r>
      <rPr>
        <sz val="11"/>
        <rFont val="Arial"/>
        <family val="2"/>
      </rPr>
      <t xml:space="preserve">) </t>
    </r>
  </si>
  <si>
    <r>
      <t xml:space="preserve">Χώρος αποσκευών (mm) - με όρθια καθίσματα
 L </t>
    </r>
    <r>
      <rPr>
        <sz val="11"/>
        <color indexed="10"/>
        <rFont val="Arial"/>
        <family val="2"/>
      </rPr>
      <t>(L204~2, L202~2)</t>
    </r>
    <r>
      <rPr>
        <sz val="11"/>
        <rFont val="Arial"/>
        <family val="2"/>
      </rPr>
      <t xml:space="preserve"> / W </t>
    </r>
    <r>
      <rPr>
        <sz val="11"/>
        <color indexed="10"/>
        <rFont val="Arial"/>
        <family val="2"/>
      </rPr>
      <t xml:space="preserve">(W201, W500) </t>
    </r>
    <r>
      <rPr>
        <sz val="11"/>
        <rFont val="Arial"/>
        <family val="2"/>
      </rPr>
      <t xml:space="preserve">/ H </t>
    </r>
    <r>
      <rPr>
        <sz val="11"/>
        <color indexed="10"/>
        <rFont val="Arial"/>
        <family val="2"/>
      </rPr>
      <t>(W201, W505)</t>
    </r>
    <r>
      <rPr>
        <sz val="11"/>
        <rFont val="Arial"/>
        <family val="2"/>
      </rPr>
      <t>)</t>
    </r>
  </si>
  <si>
    <r>
      <t xml:space="preserve">Πάτωμα στην υψηλή θέση </t>
    </r>
    <r>
      <rPr>
        <sz val="11"/>
        <color indexed="8"/>
        <rFont val="Arial"/>
        <family val="2"/>
      </rPr>
      <t xml:space="preserve"> : (1691, 1552) / (1035, 1330) / (800, 832)
Πάτωμα στην χαμηλή ,θέση  : (1691, 1552) / (1035, 1330) / (886, 890)</t>
    </r>
  </si>
  <si>
    <r>
      <t xml:space="preserve">Πάτωμα στην υψηλή θέση </t>
    </r>
    <r>
      <rPr>
        <sz val="11"/>
        <color indexed="8"/>
        <rFont val="Arial"/>
        <family val="2"/>
      </rPr>
      <t xml:space="preserve"> : (912, 741) / (1035, 1330) / (800, 832)
Πάτωμα στην χαμηλή θέση  : (912, 741) / (1035, 1330) / (886,890)</t>
    </r>
  </si>
  <si>
    <r>
      <t>Όγκος (</t>
    </r>
    <r>
      <rPr>
        <sz val="11"/>
        <rFont val="돋움"/>
        <family val="3"/>
        <charset val="129"/>
      </rPr>
      <t>ℓ</t>
    </r>
    <r>
      <rPr>
        <sz val="11"/>
        <rFont val="Arial"/>
        <family val="2"/>
      </rPr>
      <t>) (VDA με ριγμένα/ορθια καθίσματα)</t>
    </r>
  </si>
  <si>
    <r>
      <t>VDA με ριγμένα</t>
    </r>
    <r>
      <rPr>
        <sz val="11"/>
        <color indexed="8"/>
        <rFont val="Arial"/>
        <family val="2"/>
      </rPr>
      <t xml:space="preserve"> : 1,492(με κιτ επισκευής) / 1,480(με ρεζέρβα)
VDA με όρθια : 503(με κιτ επισκευής) / 491(με ρεζέρβα)</t>
    </r>
  </si>
  <si>
    <t>Χώρος Φόρτωσης</t>
  </si>
  <si>
    <t>Βάρη</t>
  </si>
  <si>
    <t>Βάρος Κενό (kg)</t>
  </si>
  <si>
    <t>Ελάχιστο</t>
  </si>
  <si>
    <t>Μέγιστο</t>
  </si>
  <si>
    <t>Μεικτό Βάρος (kg) (2WD/4WD)</t>
  </si>
  <si>
    <t>Ικανότητα 
Ρυμούλκησης (kg)</t>
  </si>
  <si>
    <t>Με Φρένα</t>
  </si>
  <si>
    <t>Χωρίς Φρένα</t>
  </si>
  <si>
    <t>Μέγιστο επιτρεπόμενο φορτίο στην μπίλια του κοτσαδόρου (kg)</t>
  </si>
  <si>
    <t>Ανάρτηση</t>
  </si>
  <si>
    <t>Εμπρός</t>
  </si>
  <si>
    <t>Πίσω</t>
  </si>
  <si>
    <t>Γόνaτα McPherson με αμορτισερ Αερίου</t>
  </si>
  <si>
    <t>Πολλαπλών Συνδέσμων με αμορτισερ Αερίου</t>
  </si>
  <si>
    <t>Ζάντες Αλουμινίου</t>
  </si>
  <si>
    <t>Μέγεθος / Offset</t>
  </si>
  <si>
    <t>Ελαστικά</t>
  </si>
  <si>
    <t>Ρεζέρβα</t>
  </si>
  <si>
    <t>Τύπου ανάγκης (T135/90D17) ή TMK (Tire Mobility Kit)</t>
  </si>
  <si>
    <t>Αναρτήσεις / τροχοί</t>
  </si>
  <si>
    <t>Φρένο Παρκαρίσματος</t>
  </si>
  <si>
    <t xml:space="preserve">χειροκίνητο κιβώτιο : Χειρόφρενο   DCT&amp;Auto: Ποδόφρενο
</t>
  </si>
  <si>
    <t>Εμπρός Δίσκοι</t>
  </si>
  <si>
    <t>Πίσω Δίσκοι</t>
  </si>
  <si>
    <t>Σύστημα πέδησης</t>
  </si>
  <si>
    <t>Ακτίνα κύκλου στροφής (m)</t>
  </si>
  <si>
    <t xml:space="preserve"> Στροφές Τιμονιού</t>
  </si>
  <si>
    <t>Σύστημα διεύθυνσης</t>
  </si>
  <si>
    <t>Τύπος</t>
  </si>
  <si>
    <t>Με ηλεκτρομηχανική υποβοήθηση,  στην κολώνα τιμονιού για το 1.6 132hp,  στην κρεμαγιέρα για τις υπόλοιπες εκδόσεις</t>
  </si>
  <si>
    <t>Σχέσεις Μετάδοσης</t>
  </si>
  <si>
    <t xml:space="preserve"> 1η</t>
  </si>
  <si>
    <t xml:space="preserve"> 2α</t>
  </si>
  <si>
    <t xml:space="preserve"> 3η</t>
  </si>
  <si>
    <t>4η</t>
  </si>
  <si>
    <t xml:space="preserve"> 5η</t>
  </si>
  <si>
    <t xml:space="preserve"> 6η</t>
  </si>
  <si>
    <t>Όπισθεν</t>
  </si>
  <si>
    <t>6η : 0.884
7η : 0.721</t>
  </si>
  <si>
    <t>4.533 / 5.231
(για 1~6 / Οπ.)</t>
  </si>
  <si>
    <t>4.857/3.579
(για 1,2,4,5/3,6,7,R)</t>
  </si>
  <si>
    <t>4.333 / 3.250
(για 1.2.R/3,4,5,6)</t>
  </si>
  <si>
    <t>Τελική σχέση μετάδοσης</t>
  </si>
  <si>
    <t>Συμπλέκτης</t>
  </si>
  <si>
    <t>Μονός δίσκος ξηρού τύπου με ελατήριο</t>
  </si>
  <si>
    <t>Διπλού δίσκου ξηρού τύπου με ελατήριο</t>
  </si>
  <si>
    <t>Μετατροπέας Ροπής</t>
  </si>
  <si>
    <t>Διαστάσεις Δίσκου (Διάμετρος x Πάχος)</t>
  </si>
  <si>
    <t>225 X 15</t>
  </si>
  <si>
    <r>
      <t>C1 : 235</t>
    </r>
    <r>
      <rPr>
        <sz val="11"/>
        <color indexed="8"/>
        <rFont val="돋움"/>
        <family val="3"/>
        <charset val="129"/>
      </rPr>
      <t>×</t>
    </r>
    <r>
      <rPr>
        <sz val="11"/>
        <color indexed="8"/>
        <rFont val="Arial"/>
        <family val="2"/>
      </rPr>
      <t>14 (3.5)
C2 : 228</t>
    </r>
    <r>
      <rPr>
        <sz val="11"/>
        <color indexed="8"/>
        <rFont val="돋움"/>
        <family val="3"/>
        <charset val="129"/>
      </rPr>
      <t>×</t>
    </r>
    <r>
      <rPr>
        <sz val="11"/>
        <color indexed="8"/>
        <rFont val="Arial"/>
        <family val="2"/>
      </rPr>
      <t>14 (2.5)</t>
    </r>
  </si>
  <si>
    <t>240X17</t>
  </si>
  <si>
    <t>235 X 15.5</t>
  </si>
  <si>
    <t>Ποσότητα Βαλβολίνης (liter)</t>
  </si>
  <si>
    <t>Μετάδοση</t>
  </si>
  <si>
    <t>Μέγιστη διαχειρίσιμη ροπή (kg.m)</t>
  </si>
  <si>
    <t>Ρεζερβουάρ</t>
  </si>
  <si>
    <t xml:space="preserve"> Χωρητικότητα /Υλικό</t>
  </si>
  <si>
    <t>62L / Ατσάλι</t>
  </si>
  <si>
    <t>62L (55L Lowest Trim) / Ατσάλι</t>
  </si>
  <si>
    <t>Υλικό κατασκευής</t>
  </si>
  <si>
    <t>Block / Κεφαλή / Κάρτερ</t>
  </si>
  <si>
    <t>Αλουμ./ Αλουμ./ Ατσάλι</t>
  </si>
  <si>
    <t>χυτοσίδηρος / Αλουμ. / Αλουμ.+Ατσάλι</t>
  </si>
  <si>
    <t>χυτοσίδηρος / Αλουμ. / Αλουμ.</t>
  </si>
  <si>
    <t>Ποσότητα λιπαντικού (liter)</t>
  </si>
  <si>
    <t>3.6ℓ (με φίλτρο)</t>
  </si>
  <si>
    <t>5.3ℓ (με φίλτρο)</t>
  </si>
  <si>
    <t>4.5ℓ (με φίλτρο)</t>
  </si>
  <si>
    <t>7.6ℓ (με φίλτρο)</t>
  </si>
  <si>
    <t>Ψυκτικό Υγρό (liter) - μόνο στον κινητήρα</t>
  </si>
  <si>
    <t xml:space="preserve">2.0ℓ </t>
  </si>
  <si>
    <t xml:space="preserve">2.2ℓ </t>
  </si>
  <si>
    <t xml:space="preserve">4.8ℓ </t>
  </si>
  <si>
    <t xml:space="preserve">2.45ℓ  </t>
  </si>
  <si>
    <t xml:space="preserve"> Μπαταρία (AH)</t>
  </si>
  <si>
    <t xml:space="preserve"> Μίζα (V, Kw)</t>
  </si>
  <si>
    <t>Ηλεκτρικό σύστημα</t>
  </si>
  <si>
    <t>Μεγ. Ροπή
(kg.m / rpm), (Nm / rpm)</t>
  </si>
  <si>
    <t>Μεγ. Ιπποδύναμη
(kW / rpm), (ps / rpm)</t>
  </si>
  <si>
    <t>Σχέση Συμπίεσης</t>
  </si>
  <si>
    <t>Διάμετρος x Διαδρομή (mm)</t>
  </si>
  <si>
    <t>Κυβισμός (cc)</t>
  </si>
  <si>
    <t>Κινητήρας</t>
  </si>
  <si>
    <r>
      <rPr>
        <b/>
        <i/>
        <sz val="18"/>
        <rFont val="돋움"/>
        <family val="3"/>
        <charset val="129"/>
      </rPr>
      <t>■</t>
    </r>
    <r>
      <rPr>
        <b/>
        <i/>
        <sz val="18"/>
        <rFont val="Arial"/>
        <family val="2"/>
      </rPr>
      <t xml:space="preserve"> QLe Τεχνικές Προδιαγραφές</t>
    </r>
  </si>
  <si>
    <r>
      <rPr>
        <b/>
        <sz val="11"/>
        <rFont val="Arial"/>
        <family val="2"/>
        <charset val="161"/>
      </rPr>
      <t>156</t>
    </r>
    <r>
      <rPr>
        <sz val="11"/>
        <rFont val="Arial"/>
        <family val="2"/>
      </rPr>
      <t>/147</t>
    </r>
  </si>
</sst>
</file>

<file path=xl/styles.xml><?xml version="1.0" encoding="utf-8"?>
<styleSheet xmlns="http://schemas.openxmlformats.org/spreadsheetml/2006/main">
  <numFmts count="102">
    <numFmt numFmtId="164" formatCode="General_)"/>
    <numFmt numFmtId="165" formatCode="\.\ \ @"/>
    <numFmt numFmtId="166" formatCode="#,##0.00000"/>
    <numFmt numFmtId="167" formatCode="&quot;$&quot;#,##0_);[Red]\(&quot;$&quot;#,##0\)"/>
    <numFmt numFmtId="168" formatCode="&quot;$&quot;#,##0_);\(&quot;$&quot;#,##0\)"/>
    <numFmt numFmtId="169" formatCode="&quot;$&quot;#,##0.00_);\(&quot;$&quot;#,##0.00\)"/>
    <numFmt numFmtId="170" formatCode="&quot;$&quot;#,##0.00_);[Red]\(&quot;$&quot;#,##0.00\)"/>
    <numFmt numFmtId="171" formatCode="#,##0.0000000000"/>
    <numFmt numFmtId="172" formatCode="#,##0.000"/>
    <numFmt numFmtId="173" formatCode="\ @"/>
    <numFmt numFmtId="174" formatCode="#,##0.0;[Red]\-#,##0.0"/>
    <numFmt numFmtId="175" formatCode="_ * #,##0.00_ ;_ * \-#,##0.00_ ;_ * &quot;-&quot;??_ ;_ @_ "/>
    <numFmt numFmtId="176" formatCode="&quot;$&quot;#,##0;\-&quot;$&quot;#,##0"/>
    <numFmt numFmtId="177" formatCode="&quot;£&quot;#,##0;\-&quot;£&quot;#,##0"/>
    <numFmt numFmtId="178" formatCode="mmmm\ d\,\ yyyy"/>
    <numFmt numFmtId="179" formatCode="mmm"/>
    <numFmt numFmtId="180" formatCode="d\-mmmm\-yyyy"/>
    <numFmt numFmtId="181" formatCode="_-* #,##0_-;\-* #,##0_-;_-* &quot;-&quot;_-;_-@_-"/>
    <numFmt numFmtId="182" formatCode="\U\S\$#,##0.00;\(\U\S\$#,##0.00\)"/>
    <numFmt numFmtId="183" formatCode="_-* #,##0\ _D_M_-;\-* #,##0\ _D_M_-;_-* &quot;-&quot;\ _D_M_-;_-@_-"/>
    <numFmt numFmtId="184" formatCode="_-* #,##0.00\ _D_M_-;\-* #,##0.00\ _D_M_-;_-* &quot;-&quot;??\ _D_M_-;_-@_-"/>
    <numFmt numFmtId="185" formatCode="_-* #,##0\ _z_l_-;\-* #,##0\ _z_l_-;_-* &quot;-&quot;\ _z_l_-;_-@_-"/>
    <numFmt numFmtId="186" formatCode="_-* #,##0.00\ _z_l_-;\-* #,##0.00\ _z_l_-;_-* &quot;-&quot;??\ _z_l_-;_-@_-"/>
    <numFmt numFmtId="187" formatCode="_-[$€-2]\ * #,##0.00_-;\-[$€-2]\ * #,##0.00_-;_-[$€-2]\ * &quot;-&quot;??_-"/>
    <numFmt numFmtId="188" formatCode="#,#00"/>
    <numFmt numFmtId="189" formatCode="&quot;-&quot;@"/>
    <numFmt numFmtId="190" formatCode="#,##0.00_);\(#,##0.00\);&quot;-&quot;_)"/>
    <numFmt numFmtId="191" formatCode="_(&quot;$&quot;* #,##0.00_);_(&quot;$&quot;* \(#,##0.00\);_(&quot;$&quot;* &quot;-&quot;??_);_(@_)"/>
    <numFmt numFmtId="192" formatCode="_-* #,##0\ _p_t_a_-;\-* #,##0\ _p_t_a_-;_-* &quot;-&quot;\ _p_t_a_-;_-@_-"/>
    <numFmt numFmtId="193" formatCode="_-* #,##0.00\ _p_t_a_-;\-* #,##0.00\ _p_t_a_-;_-* &quot;-&quot;??\ _p_t_a_-;_-@_-"/>
    <numFmt numFmtId="194" formatCode="_-* #,##0\ _F_-;\-* #,##0\ _F_-;_-* &quot;-&quot;\ _F_-;_-@_-"/>
    <numFmt numFmtId="195" formatCode="_-* #,##0.00\ _F_-;\-* #,##0.00\ _F_-;_-* &quot;-&quot;??\ _F_-;_-@_-"/>
    <numFmt numFmtId="196" formatCode="h\.mm"/>
    <numFmt numFmtId="197" formatCode="h\.mm\.ss"/>
    <numFmt numFmtId="198" formatCode="_-* #,##0\ &quot;pta&quot;_-;\-* #,##0\ &quot;pta&quot;_-;_-* &quot;-&quot;\ &quot;pta&quot;_-;_-@_-"/>
    <numFmt numFmtId="199" formatCode="_-* #,##0.00\ &quot;pta&quot;_-;\-* #,##0.00\ &quot;pta&quot;_-;_-* &quot;-&quot;??\ &quot;pta&quot;_-;_-@_-"/>
    <numFmt numFmtId="200" formatCode="_-* #,##0\ &quot;F&quot;_-;\-* #,##0\ &quot;F&quot;_-;_-* &quot;-&quot;\ &quot;F&quot;_-;_-@_-"/>
    <numFmt numFmtId="201" formatCode="_-* #,##0.00\ &quot;F&quot;_-;\-* #,##0.00\ &quot;F&quot;_-;_-* &quot;-&quot;??\ &quot;F&quot;_-;_-@_-"/>
    <numFmt numFmtId="202" formatCode="\$#,#00"/>
    <numFmt numFmtId="203" formatCode="\$#,"/>
    <numFmt numFmtId="204" formatCode="#,##0\ &quot;F&quot;;[Red]\-#,##0\ &quot;F&quot;"/>
    <numFmt numFmtId="205" formatCode="#,##0.0;[Black]\-#,##0.0"/>
    <numFmt numFmtId="206" formatCode="#,##0.0_-;\-#,##0.0_-;#_,#_-"/>
    <numFmt numFmtId="207" formatCode="#,##0.00_-;[Red]\-#,##0.00_-;#_,##_-"/>
    <numFmt numFmtId="208" formatCode="#,##0.000_);\(#,##0.000\)"/>
    <numFmt numFmtId="209" formatCode="%#,#00"/>
    <numFmt numFmtId="210" formatCode="yyyy"/>
    <numFmt numFmtId="211" formatCode="\(0.00%"/>
    <numFmt numFmtId="212" formatCode="#.##000"/>
    <numFmt numFmtId="213" formatCode="#.##0,"/>
    <numFmt numFmtId="214" formatCode="#,##0;\(#,##0\)"/>
    <numFmt numFmtId="215" formatCode="###0;[Red]\(###0\)"/>
    <numFmt numFmtId="216" formatCode="_-&quot;€&quot;\ * #,##0_-;\-&quot;€&quot;\ * #,##0_-;_-&quot;€&quot;\ * &quot;-&quot;_-;_-@_-"/>
    <numFmt numFmtId="217" formatCode="d/m/yy"/>
    <numFmt numFmtId="218" formatCode="#,##0.00\ \ "/>
    <numFmt numFmtId="219" formatCode="\+0.00%\+"/>
    <numFmt numFmtId="220" formatCode="0.00%\)"/>
    <numFmt numFmtId="221" formatCode="_-* #,##0.00_-;\-* #,##0.00_-;_-* &quot;-&quot;??_-;_-@_-"/>
    <numFmt numFmtId="222" formatCode="_(* #,##0.0_)_-;_(* \(#,##0.0\)_-;_(* &quot;-&quot;??_)_-;_(@_)_-"/>
    <numFmt numFmtId="223" formatCode="&quot;L.&quot;\ #,##0;[Red]\-&quot;L.&quot;\ #,##0"/>
    <numFmt numFmtId="224" formatCode="_-* #,##0\ &quot;DM&quot;_-;\-* #,##0\ &quot;DM&quot;_-;_-* &quot;-&quot;\ &quot;DM&quot;_-;_-@_-"/>
    <numFmt numFmtId="225" formatCode="_-* #,##0.00\ &quot;DM&quot;_-;\-* #,##0.00\ &quot;DM&quot;_-;_-* &quot;-&quot;??\ &quot;DM&quot;_-;_-@_-"/>
    <numFmt numFmtId="226" formatCode="_-* #,##0\ &quot;zl&quot;_-;\-* #,##0\ &quot;zl&quot;_-;_-* &quot;-&quot;\ &quot;zl&quot;_-;_-@_-"/>
    <numFmt numFmtId="227" formatCode="_-* #,##0.00\ &quot;zl&quot;_-;\-* #,##0.00\ &quot;zl&quot;_-;_-* &quot;-&quot;??\ &quot;zl&quot;_-;_-@_-"/>
    <numFmt numFmtId="228" formatCode="0.0"/>
    <numFmt numFmtId="229" formatCode="#,##0.0"/>
    <numFmt numFmtId="230" formatCode="\$#,##0.00;\(\$#,##0.00\)"/>
    <numFmt numFmtId="231" formatCode="&quot; &quot;\ General"/>
    <numFmt numFmtId="232" formatCode="###,###.00"/>
    <numFmt numFmtId="233" formatCode="\(#,##0.0\)"/>
    <numFmt numFmtId="234" formatCode="&quot;+&quot;#,##0.0\ "/>
    <numFmt numFmtId="235" formatCode="#,"/>
    <numFmt numFmtId="236" formatCode="d&quot;. &quot;m\o\n\ad\ yyyy"/>
    <numFmt numFmtId="237" formatCode="_-* #,##0.00\ _k_r_-;\-* #,##0.00\ _k_r_-;_-* &quot;-&quot;??\ _k_r_-;_-@_-"/>
    <numFmt numFmtId="238" formatCode="#,##0;\-#,##0;&quot;-&quot;"/>
    <numFmt numFmtId="239" formatCode="#,##0\ &quot;F&quot;;\-#,##0\ &quot;F&quot;"/>
    <numFmt numFmtId="240" formatCode="#,##0.00\ &quot;F&quot;;\-#,##0.00\ &quot;F&quot;"/>
    <numFmt numFmtId="241" formatCode="_-* #,##0\ _k_r_-;\-* #,##0\ _k_r_-;_-* &quot;-&quot;\ _k_r_-;_-@_-"/>
    <numFmt numFmtId="242" formatCode="_-&quot;₩&quot;* #,##0_-;\-&quot;₩&quot;* #,##0_-;_-&quot;₩&quot;* &quot;-&quot;_-;_-@_-"/>
    <numFmt numFmtId="243" formatCode="_-&quot;₩&quot;* #,##0.00_-;\-&quot;₩&quot;* #,##0.00_-;_-&quot;₩&quot;* &quot;-&quot;??_-;_-@_-"/>
    <numFmt numFmtId="244" formatCode=";;"/>
    <numFmt numFmtId="245" formatCode=".00"/>
    <numFmt numFmtId="246" formatCode="#,##0&quot;%&quot;"/>
    <numFmt numFmtId="247" formatCode="&quot;₩&quot;#,##0.00;[Red]&quot;₩&quot;\-#,##0.00"/>
    <numFmt numFmtId="248" formatCode="#,##0.0&quot;%&quot;"/>
    <numFmt numFmtId="249" formatCode="&quot;?#,##0;\-&quot;&quot;?&quot;#,##0"/>
    <numFmt numFmtId="250" formatCode="_ * #,##0.00_ ;_ * &quot;₩&quot;&quot;₩&quot;&quot;₩&quot;&quot;₩&quot;&quot;₩&quot;&quot;₩&quot;&quot;₩&quot;&quot;₩&quot;&quot;₩&quot;&quot;₩&quot;\-#,##0.00_ ;_ * &quot;-&quot;??_ ;_ @_ "/>
    <numFmt numFmtId="251" formatCode="0.00000000000"/>
    <numFmt numFmtId="252" formatCode="_ &quot;₩&quot;* #,##0_ ;_ &quot;₩&quot;* \-#,##0_ ;_ &quot;₩&quot;* &quot;-&quot;_ ;_ @_ "/>
    <numFmt numFmtId="253" formatCode="_ &quot;₩&quot;* #,##0.00_ ;_ &quot;₩&quot;* \-#,##0.00_ ;_ &quot;₩&quot;* &quot;-&quot;??_ ;_ @_ "/>
    <numFmt numFmtId="254" formatCode="&quot;₩&quot;#,##0.00;&quot;₩&quot;&quot;₩&quot;\-#,##0.00"/>
    <numFmt numFmtId="255" formatCode="0.#"/>
    <numFmt numFmtId="256" formatCode="#,###"/>
    <numFmt numFmtId="257" formatCode="mm&quot;월&quot;\ dd&quot;일&quot;"/>
    <numFmt numFmtId="258" formatCode="#,##0;[Red]&quot;△&quot;#,##0"/>
    <numFmt numFmtId="259" formatCode="_ * #,##0_ ;_ * &quot;₩&quot;&quot;₩&quot;&quot;₩&quot;&quot;₩&quot;&quot;₩&quot;&quot;₩&quot;&quot;₩&quot;&quot;₩&quot;\-#,##0_ ;_ * &quot;-&quot;_ ;_ @_ "/>
    <numFmt numFmtId="260" formatCode="#."/>
    <numFmt numFmtId="261" formatCode="0.00%;[Red]&quot;△&quot;0.00%"/>
    <numFmt numFmtId="262" formatCode="_-&quot;$&quot;* #,##0_-;\-&quot;$&quot;* #,##0_-;_-&quot;$&quot;* &quot;-&quot;_-;_-@_-"/>
    <numFmt numFmtId="263" formatCode="_-&quot;$&quot;* #,##0.00_-;\-&quot;$&quot;* #,##0.00_-;_-&quot;$&quot;* &quot;-&quot;??_-;_-@_-"/>
    <numFmt numFmtId="264" formatCode="0.0_ "/>
    <numFmt numFmtId="265" formatCode="0.000_ "/>
  </numFmts>
  <fonts count="190">
    <font>
      <sz val="10"/>
      <name val="Arial"/>
      <family val="2"/>
      <charset val="161"/>
    </font>
    <font>
      <sz val="10"/>
      <name val="Arial"/>
      <family val="2"/>
      <charset val="161"/>
    </font>
    <font>
      <sz val="14"/>
      <name val="Tahoma"/>
      <family val="2"/>
    </font>
    <font>
      <b/>
      <sz val="48"/>
      <color indexed="9"/>
      <name val="Tahoma"/>
      <family val="2"/>
      <charset val="161"/>
    </font>
    <font>
      <b/>
      <sz val="14"/>
      <color indexed="9"/>
      <name val="Tahoma"/>
      <family val="2"/>
    </font>
    <font>
      <i/>
      <sz val="14"/>
      <color indexed="9"/>
      <name val="Tahoma"/>
      <family val="2"/>
    </font>
    <font>
      <b/>
      <sz val="16"/>
      <color indexed="9"/>
      <name val="Arial"/>
      <family val="2"/>
      <charset val="161"/>
    </font>
    <font>
      <b/>
      <sz val="16"/>
      <color indexed="9"/>
      <name val="Tahoma"/>
      <family val="2"/>
    </font>
    <font>
      <u/>
      <sz val="10"/>
      <color indexed="12"/>
      <name val="Arial"/>
      <family val="2"/>
      <charset val="161"/>
    </font>
    <font>
      <u/>
      <sz val="16"/>
      <color indexed="12"/>
      <name val="Arial"/>
      <family val="2"/>
    </font>
    <font>
      <b/>
      <sz val="16"/>
      <color indexed="9"/>
      <name val="Tahoma"/>
      <family val="2"/>
    </font>
    <font>
      <sz val="16"/>
      <color indexed="9"/>
      <name val="Arial"/>
      <family val="2"/>
      <charset val="161"/>
    </font>
    <font>
      <b/>
      <sz val="16"/>
      <name val="Tahoma"/>
      <family val="2"/>
    </font>
    <font>
      <b/>
      <sz val="16"/>
      <color indexed="9"/>
      <name val="Tahoma"/>
      <family val="2"/>
      <charset val="161"/>
    </font>
    <font>
      <sz val="16"/>
      <color indexed="8"/>
      <name val="Tahoma"/>
      <family val="2"/>
      <charset val="161"/>
    </font>
    <font>
      <sz val="10"/>
      <name val="Courier"/>
      <family val="1"/>
      <charset val="161"/>
    </font>
    <font>
      <b/>
      <sz val="14"/>
      <color indexed="9"/>
      <name val="Tahoma"/>
      <family val="2"/>
      <charset val="161"/>
    </font>
    <font>
      <sz val="14"/>
      <name val="Tahoma"/>
      <family val="2"/>
      <charset val="161"/>
    </font>
    <font>
      <b/>
      <sz val="14"/>
      <name val="Tahoma"/>
      <family val="2"/>
      <charset val="161"/>
    </font>
    <font>
      <sz val="16"/>
      <name val="Tahoma"/>
      <family val="2"/>
      <charset val="161"/>
    </font>
    <font>
      <b/>
      <sz val="11"/>
      <name val="Arial"/>
      <family val="2"/>
    </font>
    <font>
      <sz val="10"/>
      <color indexed="8"/>
      <name val="MS Sans Serif"/>
      <family val="2"/>
      <charset val="161"/>
    </font>
    <font>
      <sz val="10"/>
      <name val="MS Sans Serif"/>
      <family val="2"/>
    </font>
    <font>
      <sz val="11"/>
      <name val="?? ?????"/>
      <family val="3"/>
      <charset val="128"/>
    </font>
    <font>
      <sz val="11"/>
      <name val="??"/>
      <family val="1"/>
      <charset val="128"/>
    </font>
    <font>
      <sz val="10"/>
      <color indexed="18"/>
      <name val="Arial"/>
      <family val="2"/>
    </font>
    <font>
      <sz val="10"/>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 ??"/>
      <family val="1"/>
      <charset val="128"/>
    </font>
    <font>
      <sz val="12"/>
      <name val="Arial"/>
      <family val="2"/>
    </font>
    <font>
      <b/>
      <sz val="10"/>
      <name val="Arial"/>
      <family val="2"/>
    </font>
    <font>
      <b/>
      <sz val="10"/>
      <name val="Arial"/>
      <family val="2"/>
      <charset val="162"/>
    </font>
    <font>
      <sz val="10"/>
      <name val="Arial"/>
      <family val="2"/>
      <charset val="162"/>
    </font>
    <font>
      <sz val="10"/>
      <color indexed="20"/>
      <name val="Arial"/>
      <family val="2"/>
    </font>
    <font>
      <sz val="1"/>
      <color indexed="8"/>
      <name val="Courier"/>
      <family val="3"/>
    </font>
    <font>
      <sz val="10"/>
      <name val="Times New Roman"/>
      <family val="1"/>
      <charset val="161"/>
    </font>
    <font>
      <sz val="8"/>
      <name val="Arial"/>
      <family val="2"/>
      <charset val="238"/>
    </font>
    <font>
      <i/>
      <sz val="10"/>
      <color indexed="10"/>
      <name val="Times New Roman"/>
      <family val="1"/>
    </font>
    <font>
      <sz val="10"/>
      <color indexed="8"/>
      <name val="Arial"/>
      <family val="2"/>
    </font>
    <font>
      <sz val="10"/>
      <name val="Arial CE"/>
      <charset val="238"/>
    </font>
    <font>
      <sz val="10"/>
      <color indexed="19"/>
      <name val="Times New Roman"/>
      <family val="1"/>
    </font>
    <font>
      <i/>
      <sz val="10"/>
      <color indexed="11"/>
      <name val="Times New Roman"/>
      <family val="1"/>
    </font>
    <font>
      <sz val="12"/>
      <color indexed="22"/>
      <name val="Arial"/>
      <family val="2"/>
      <charset val="161"/>
    </font>
    <font>
      <i/>
      <sz val="10"/>
      <color indexed="12"/>
      <name val="Times New Roman"/>
      <family val="1"/>
    </font>
    <font>
      <b/>
      <sz val="12"/>
      <name val="Arial"/>
      <family val="2"/>
    </font>
    <font>
      <u/>
      <sz val="10"/>
      <color indexed="36"/>
      <name val="Arial"/>
      <family val="2"/>
      <charset val="161"/>
    </font>
    <font>
      <sz val="10"/>
      <color indexed="8"/>
      <name val="Times New Roman"/>
      <family val="1"/>
    </font>
    <font>
      <sz val="8"/>
      <name val="Arial"/>
      <family val="2"/>
      <charset val="161"/>
    </font>
    <font>
      <b/>
      <sz val="8"/>
      <name val="Arial"/>
      <family val="2"/>
      <charset val="238"/>
    </font>
    <font>
      <sz val="10"/>
      <name val="MS Sans Serif"/>
      <family val="2"/>
      <charset val="161"/>
    </font>
    <font>
      <sz val="12"/>
      <name val="Helv"/>
      <charset val="238"/>
    </font>
    <font>
      <sz val="9"/>
      <name val="Helv"/>
    </font>
    <font>
      <sz val="10"/>
      <name val="Arial CE"/>
      <family val="2"/>
      <charset val="238"/>
    </font>
    <font>
      <b/>
      <sz val="14"/>
      <name val="Arial"/>
      <family val="2"/>
    </font>
    <font>
      <sz val="12"/>
      <color indexed="8"/>
      <name val="Times New Roman"/>
      <family val="1"/>
    </font>
    <font>
      <sz val="12"/>
      <color indexed="22"/>
      <name val="Arial"/>
      <family val="2"/>
    </font>
    <font>
      <i/>
      <sz val="10"/>
      <color indexed="23"/>
      <name val="Times New Roman"/>
      <family val="1"/>
    </font>
    <font>
      <sz val="9"/>
      <name val="Times New Roman"/>
      <family val="1"/>
    </font>
    <font>
      <b/>
      <sz val="10"/>
      <name val="MS Sans Serif"/>
      <family val="2"/>
    </font>
    <font>
      <sz val="12"/>
      <name val="Times New Roman"/>
      <family val="1"/>
      <charset val="161"/>
    </font>
    <font>
      <sz val="12"/>
      <name val="Arial"/>
      <family val="2"/>
      <charset val="161"/>
    </font>
    <font>
      <b/>
      <sz val="12"/>
      <name val="Arial"/>
      <family val="2"/>
      <charset val="161"/>
    </font>
    <font>
      <b/>
      <sz val="10"/>
      <name val="Arial"/>
      <family val="2"/>
      <charset val="161"/>
    </font>
    <font>
      <b/>
      <sz val="24"/>
      <name val="Arial"/>
      <family val="2"/>
    </font>
    <font>
      <b/>
      <sz val="36"/>
      <name val="Arial"/>
      <family val="2"/>
    </font>
    <font>
      <b/>
      <sz val="18"/>
      <name val="Arial"/>
      <family val="2"/>
    </font>
    <font>
      <b/>
      <sz val="16"/>
      <name val="Arial"/>
      <family val="2"/>
    </font>
    <font>
      <b/>
      <sz val="18"/>
      <color indexed="22"/>
      <name val="Arial"/>
      <family val="2"/>
      <charset val="161"/>
    </font>
    <font>
      <b/>
      <sz val="12"/>
      <color indexed="22"/>
      <name val="Arial"/>
      <family val="2"/>
      <charset val="161"/>
    </font>
    <font>
      <sz val="8"/>
      <name val="MS Sans Serif"/>
      <family val="2"/>
    </font>
    <font>
      <sz val="8"/>
      <name val="Helv"/>
    </font>
    <font>
      <sz val="8"/>
      <color indexed="10"/>
      <name val="Arial Narrow"/>
      <family val="2"/>
    </font>
    <font>
      <sz val="10"/>
      <color indexed="20"/>
      <name val="Times New Roman"/>
      <family val="1"/>
    </font>
    <font>
      <i/>
      <sz val="10"/>
      <color indexed="8"/>
      <name val="Times New Roman"/>
      <family val="1"/>
    </font>
    <font>
      <sz val="10"/>
      <name val="Arial"/>
      <family val="2"/>
      <charset val="161"/>
    </font>
    <font>
      <sz val="11"/>
      <name val="¡Ii¡E¡þ¡E?o"/>
      <family val="3"/>
      <charset val="129"/>
    </font>
    <font>
      <sz val="12"/>
      <name val="ⓒoUAAA¨u"/>
      <family val="1"/>
      <charset val="129"/>
    </font>
    <font>
      <sz val="11"/>
      <name val="￠RIi￠RE￠Rⓒ­￠RE?o"/>
      <family val="3"/>
      <charset val="129"/>
    </font>
    <font>
      <sz val="11"/>
      <name val="μ¸¿o"/>
      <family val="3"/>
      <charset val="129"/>
    </font>
    <font>
      <sz val="11"/>
      <name val="µ¸¿ò"/>
      <family val="3"/>
      <charset val="129"/>
    </font>
    <font>
      <b/>
      <sz val="10"/>
      <name val="Helv"/>
      <family val="2"/>
    </font>
    <font>
      <sz val="11"/>
      <name val="돋움"/>
      <charset val="129"/>
    </font>
    <font>
      <sz val="18"/>
      <name val="Times New Roman"/>
      <family val="1"/>
    </font>
    <font>
      <sz val="8"/>
      <name val="Times New Roman"/>
      <family val="1"/>
    </font>
    <font>
      <sz val="12"/>
      <name val="Times New Roman"/>
      <family val="1"/>
    </font>
    <font>
      <b/>
      <sz val="12"/>
      <name val="Helv"/>
      <family val="2"/>
    </font>
    <font>
      <b/>
      <sz val="1"/>
      <color indexed="8"/>
      <name val="Courier"/>
      <family val="3"/>
    </font>
    <font>
      <b/>
      <sz val="8"/>
      <name val="Arial"/>
      <family val="2"/>
    </font>
    <font>
      <i/>
      <sz val="8"/>
      <name val="Arial"/>
      <family val="2"/>
    </font>
    <font>
      <b/>
      <sz val="11"/>
      <name val="Helv"/>
      <family val="2"/>
    </font>
    <font>
      <sz val="8"/>
      <name val="Tahoma"/>
      <family val="2"/>
    </font>
    <font>
      <u/>
      <sz val="11"/>
      <color indexed="36"/>
      <name val="돋움"/>
      <family val="3"/>
      <charset val="129"/>
    </font>
    <font>
      <sz val="14"/>
      <name val="뼥?ⓒ"/>
      <family val="1"/>
      <charset val="129"/>
    </font>
    <font>
      <sz val="14"/>
      <name val="뼻뮝"/>
      <family val="3"/>
      <charset val="129"/>
    </font>
    <font>
      <sz val="12"/>
      <name val="뼻뮝"/>
      <family val="1"/>
      <charset val="129"/>
    </font>
    <font>
      <sz val="10"/>
      <name val="돋움체"/>
      <family val="3"/>
      <charset val="129"/>
    </font>
    <font>
      <sz val="12"/>
      <name val="바탕체"/>
      <family val="1"/>
      <charset val="129"/>
    </font>
    <font>
      <sz val="11"/>
      <name val="돋움"/>
      <family val="3"/>
      <charset val="129"/>
    </font>
    <font>
      <sz val="11"/>
      <name val="굴림체"/>
      <family val="3"/>
      <charset val="129"/>
    </font>
    <font>
      <sz val="11"/>
      <name val="바탕체"/>
      <family val="1"/>
      <charset val="129"/>
    </font>
    <font>
      <sz val="11"/>
      <name val="ＭＳ 明朝"/>
      <family val="3"/>
    </font>
    <font>
      <b/>
      <sz val="18"/>
      <color indexed="24"/>
      <name val="¹UAAA¼"/>
      <family val="1"/>
      <charset val="129"/>
    </font>
    <font>
      <b/>
      <sz val="15"/>
      <color indexed="24"/>
      <name val="¹UAAA¼"/>
      <family val="1"/>
      <charset val="129"/>
    </font>
    <font>
      <sz val="11"/>
      <color indexed="8"/>
      <name val="가는각진제목체"/>
      <family val="1"/>
      <charset val="129"/>
    </font>
    <font>
      <sz val="11"/>
      <color indexed="9"/>
      <name val="가는각진제목체"/>
      <family val="1"/>
      <charset val="129"/>
    </font>
    <font>
      <sz val="12"/>
      <name val="￥i￠￢￠?oA¨u"/>
      <family val="3"/>
      <charset val="129"/>
    </font>
    <font>
      <sz val="12"/>
      <name val="¹ÙÅÁÃ¼"/>
      <family val="1"/>
      <charset val="129"/>
    </font>
    <font>
      <sz val="12"/>
      <name val="μ¸¿oA¼"/>
      <family val="3"/>
      <charset val="129"/>
    </font>
    <font>
      <sz val="12"/>
      <name val="µ¸¿òÃ¼"/>
      <family val="3"/>
      <charset val="129"/>
    </font>
    <font>
      <sz val="12"/>
      <name val="¹UAAA¼"/>
      <family val="1"/>
      <charset val="129"/>
    </font>
    <font>
      <sz val="10"/>
      <name val="μ¸¿oA¼"/>
      <family val="3"/>
      <charset val="129"/>
    </font>
    <font>
      <sz val="14"/>
      <name val="굴림체"/>
      <family val="3"/>
      <charset val="129"/>
    </font>
    <font>
      <sz val="10"/>
      <name val="µ¸¿òÃ¼"/>
      <family val="3"/>
      <charset val="129"/>
    </font>
    <font>
      <sz val="12"/>
      <name val="μ¸¿o"/>
      <family val="3"/>
      <charset val="129"/>
    </font>
    <font>
      <sz val="11"/>
      <color indexed="20"/>
      <name val="가는각진제목체"/>
      <family val="1"/>
      <charset val="129"/>
    </font>
    <font>
      <sz val="12"/>
      <name val="Tms Rmn"/>
      <family val="1"/>
    </font>
    <font>
      <sz val="12"/>
      <color indexed="32"/>
      <name val="MIN 훈민08체"/>
      <family val="3"/>
      <charset val="129"/>
    </font>
    <font>
      <sz val="12"/>
      <name val="±¼¸²A¼"/>
      <family val="3"/>
      <charset val="129"/>
    </font>
    <font>
      <sz val="14"/>
      <name val="±¼¸²Ã¼"/>
      <family val="3"/>
      <charset val="129"/>
    </font>
    <font>
      <sz val="10"/>
      <name val="¹UAAA¼"/>
      <family val="1"/>
      <charset val="129"/>
    </font>
    <font>
      <sz val="10"/>
      <name val="¹ÙÅÁÃ¼"/>
      <family val="1"/>
      <charset val="129"/>
    </font>
    <font>
      <sz val="10"/>
      <name val="±¼¸²A¼"/>
      <family val="3"/>
      <charset val="129"/>
    </font>
    <font>
      <sz val="10"/>
      <name val="Times New Roman Tur"/>
      <family val="1"/>
      <charset val="162"/>
    </font>
    <font>
      <sz val="9"/>
      <name val="±¼¸²Ã¼"/>
      <family val="3"/>
      <charset val="129"/>
    </font>
    <font>
      <sz val="9"/>
      <name val="±¼¸²A¼"/>
      <family val="3"/>
      <charset val="129"/>
    </font>
    <font>
      <sz val="12"/>
      <name val="±¼¸²Ã¼"/>
      <family val="3"/>
      <charset val="129"/>
    </font>
    <font>
      <sz val="8"/>
      <name val="¹UAAA¼"/>
      <family val="1"/>
      <charset val="129"/>
    </font>
    <font>
      <sz val="11"/>
      <name val="μ¸¿oA¼"/>
      <family val="3"/>
      <charset val="129"/>
    </font>
    <font>
      <sz val="11"/>
      <name val="µ¸¿òÃ¼"/>
      <family val="3"/>
      <charset val="129"/>
    </font>
    <font>
      <sz val="11"/>
      <name val="±¼¸²A¼"/>
      <family val="3"/>
      <charset val="129"/>
    </font>
    <font>
      <sz val="12"/>
      <name val="¸íÁ¶"/>
      <family val="3"/>
      <charset val="129"/>
    </font>
    <font>
      <b/>
      <sz val="11"/>
      <color indexed="52"/>
      <name val="가는각진제목체"/>
      <family val="1"/>
      <charset val="129"/>
    </font>
    <font>
      <b/>
      <sz val="11"/>
      <color indexed="9"/>
      <name val="가는각진제목체"/>
      <family val="1"/>
      <charset val="129"/>
    </font>
    <font>
      <sz val="10"/>
      <name val="Helv"/>
      <family val="2"/>
    </font>
    <font>
      <i/>
      <sz val="11"/>
      <color indexed="23"/>
      <name val="가는각진제목체"/>
      <family val="1"/>
      <charset val="129"/>
    </font>
    <font>
      <sz val="11"/>
      <color indexed="17"/>
      <name val="가는각진제목체"/>
      <family val="1"/>
      <charset val="129"/>
    </font>
    <font>
      <b/>
      <sz val="15"/>
      <color indexed="56"/>
      <name val="가는각진제목체"/>
      <family val="1"/>
      <charset val="129"/>
    </font>
    <font>
      <b/>
      <sz val="13"/>
      <color indexed="56"/>
      <name val="가는각진제목체"/>
      <family val="1"/>
      <charset val="129"/>
    </font>
    <font>
      <b/>
      <sz val="11"/>
      <color indexed="56"/>
      <name val="가는각진제목체"/>
      <family val="1"/>
      <charset val="129"/>
    </font>
    <font>
      <sz val="11"/>
      <color indexed="62"/>
      <name val="가는각진제목체"/>
      <family val="1"/>
      <charset val="129"/>
    </font>
    <font>
      <sz val="11"/>
      <color indexed="52"/>
      <name val="가는각진제목체"/>
      <family val="1"/>
      <charset val="129"/>
    </font>
    <font>
      <sz val="11"/>
      <color indexed="60"/>
      <name val="가는각진제목체"/>
      <family val="1"/>
      <charset val="129"/>
    </font>
    <font>
      <sz val="7"/>
      <name val="Small Fonts"/>
      <family val="2"/>
    </font>
    <font>
      <sz val="14"/>
      <name val="뼻뮝"/>
      <family val="1"/>
      <charset val="129"/>
    </font>
    <font>
      <b/>
      <sz val="11"/>
      <color indexed="63"/>
      <name val="가는각진제목체"/>
      <family val="1"/>
      <charset val="129"/>
    </font>
    <font>
      <sz val="12"/>
      <color indexed="32"/>
      <name val="모음디"/>
      <family val="1"/>
      <charset val="129"/>
    </font>
    <font>
      <b/>
      <sz val="18"/>
      <color indexed="56"/>
      <name val="맑은 고딕"/>
      <family val="3"/>
      <charset val="129"/>
    </font>
    <font>
      <b/>
      <sz val="11"/>
      <color indexed="8"/>
      <name val="가는각진제목체"/>
      <family val="1"/>
      <charset val="129"/>
    </font>
    <font>
      <sz val="11"/>
      <color indexed="10"/>
      <name val="가는각진제목체"/>
      <family val="1"/>
      <charset val="129"/>
    </font>
    <font>
      <sz val="11"/>
      <name val="굴림"/>
      <family val="3"/>
      <charset val="129"/>
    </font>
    <font>
      <sz val="12"/>
      <name val="큐닉스굴림체"/>
      <family val="1"/>
      <charset val="129"/>
    </font>
    <font>
      <b/>
      <sz val="18"/>
      <color indexed="24"/>
      <name val="바탕체"/>
      <family val="1"/>
      <charset val="129"/>
    </font>
    <font>
      <b/>
      <sz val="15"/>
      <color indexed="24"/>
      <name val="바탕체"/>
      <family val="1"/>
      <charset val="129"/>
    </font>
    <font>
      <sz val="1"/>
      <color indexed="0"/>
      <name val="Courier"/>
      <family val="3"/>
    </font>
    <font>
      <sz val="12"/>
      <name val="新細明體"/>
      <family val="1"/>
    </font>
    <font>
      <sz val="12"/>
      <color indexed="24"/>
      <name val="바탕체"/>
      <family val="1"/>
      <charset val="129"/>
    </font>
    <font>
      <sz val="11"/>
      <color indexed="8"/>
      <name val="기아 Medium"/>
      <family val="3"/>
      <charset val="129"/>
    </font>
    <font>
      <b/>
      <sz val="16"/>
      <color indexed="8"/>
      <name val="Tahoma"/>
      <family val="2"/>
      <charset val="161"/>
    </font>
    <font>
      <b/>
      <sz val="14"/>
      <name val="Tahoma"/>
      <family val="2"/>
    </font>
    <font>
      <u/>
      <sz val="14"/>
      <color indexed="12"/>
      <name val="Arial"/>
      <family val="2"/>
    </font>
    <font>
      <sz val="14"/>
      <color indexed="9"/>
      <name val="Arial"/>
      <family val="2"/>
      <charset val="161"/>
    </font>
    <font>
      <b/>
      <i/>
      <sz val="18"/>
      <name val="Arial"/>
      <family val="2"/>
    </font>
    <font>
      <b/>
      <i/>
      <sz val="18"/>
      <name val="돋움"/>
      <family val="3"/>
      <charset val="129"/>
    </font>
    <font>
      <sz val="11"/>
      <name val="Arial"/>
      <family val="2"/>
    </font>
    <font>
      <sz val="9"/>
      <name val="Arial"/>
      <family val="2"/>
    </font>
    <font>
      <b/>
      <sz val="11"/>
      <color indexed="10"/>
      <name val="Arial"/>
      <family val="2"/>
    </font>
    <font>
      <b/>
      <sz val="11"/>
      <color indexed="10"/>
      <name val="Arial"/>
      <family val="2"/>
    </font>
    <font>
      <sz val="11"/>
      <color indexed="8"/>
      <name val="Arial"/>
      <family val="2"/>
    </font>
    <font>
      <sz val="11"/>
      <color indexed="10"/>
      <name val="Arial"/>
      <family val="2"/>
    </font>
    <font>
      <sz val="11"/>
      <color indexed="8"/>
      <name val="돋움"/>
      <family val="3"/>
      <charset val="129"/>
    </font>
    <font>
      <sz val="11"/>
      <color indexed="8"/>
      <name val="돋움"/>
      <family val="3"/>
      <charset val="129"/>
    </font>
    <font>
      <sz val="11"/>
      <color indexed="8"/>
      <name val="Arial"/>
      <family val="2"/>
    </font>
    <font>
      <sz val="11"/>
      <color indexed="10"/>
      <name val="Arial"/>
      <family val="2"/>
    </font>
    <font>
      <b/>
      <sz val="11"/>
      <name val="돋움"/>
      <family val="3"/>
      <charset val="129"/>
    </font>
    <font>
      <sz val="11"/>
      <name val="Arial"/>
      <family val="2"/>
      <charset val="161"/>
    </font>
    <font>
      <b/>
      <sz val="11"/>
      <name val="Arial"/>
      <family val="2"/>
      <charset val="161"/>
    </font>
    <font>
      <sz val="11"/>
      <color theme="1"/>
      <name val="기아 Medium"/>
      <family val="2"/>
      <charset val="129"/>
    </font>
    <font>
      <sz val="11"/>
      <color theme="1"/>
      <name val="기아 Medium"/>
      <family val="3"/>
      <charset val="129"/>
    </font>
    <font>
      <sz val="11"/>
      <color theme="1"/>
      <name val="Calibri"/>
      <family val="2"/>
      <scheme val="minor"/>
    </font>
  </fonts>
  <fills count="49">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bgColor indexed="26"/>
      </patternFill>
    </fill>
    <fill>
      <patternFill patternType="mediumGray">
        <bgColor indexed="22"/>
      </patternFill>
    </fill>
    <fill>
      <patternFill patternType="solid">
        <fgColor indexed="26"/>
        <bgColor indexed="47"/>
      </patternFill>
    </fill>
    <fill>
      <patternFill patternType="gray0625">
        <fgColor indexed="15"/>
      </patternFill>
    </fill>
    <fill>
      <patternFill patternType="solid">
        <fgColor indexed="22"/>
      </patternFill>
    </fill>
    <fill>
      <patternFill patternType="solid">
        <fgColor indexed="55"/>
      </patternFill>
    </fill>
    <fill>
      <patternFill patternType="solid">
        <fgColor indexed="9"/>
        <bgColor indexed="64"/>
      </patternFill>
    </fill>
    <fill>
      <patternFill patternType="gray125">
        <fgColor indexed="22"/>
      </patternFill>
    </fill>
    <fill>
      <patternFill patternType="lightGray">
        <fgColor indexed="34"/>
        <bgColor indexed="9"/>
      </patternFill>
    </fill>
    <fill>
      <patternFill patternType="solid">
        <fgColor indexed="43"/>
      </patternFill>
    </fill>
    <fill>
      <patternFill patternType="solid">
        <fgColor indexed="26"/>
      </patternFill>
    </fill>
    <fill>
      <patternFill patternType="solid">
        <fgColor indexed="65"/>
        <bgColor indexed="64"/>
      </patternFill>
    </fill>
    <fill>
      <patternFill patternType="gray0625">
        <fgColor indexed="13"/>
      </patternFill>
    </fill>
    <fill>
      <patternFill patternType="solid">
        <fgColor indexed="22"/>
        <bgColor indexed="25"/>
      </patternFill>
    </fill>
    <fill>
      <patternFill patternType="solid">
        <fgColor indexed="23"/>
        <bgColor indexed="64"/>
      </patternFill>
    </fill>
    <fill>
      <patternFill patternType="solid">
        <fgColor indexed="8"/>
        <bgColor indexed="64"/>
      </patternFill>
    </fill>
  </fills>
  <borders count="88">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bottom style="dotted">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hair">
        <color indexed="64"/>
      </left>
      <right style="thin">
        <color indexed="64"/>
      </right>
      <top/>
      <bottom/>
      <diagonal/>
    </border>
    <border>
      <left/>
      <right/>
      <top style="medium">
        <color indexed="64"/>
      </top>
      <bottom/>
      <diagonal/>
    </border>
    <border>
      <left/>
      <right/>
      <top style="double">
        <color indexed="64"/>
      </top>
      <bottom/>
      <diagonal/>
    </border>
    <border>
      <left/>
      <right/>
      <top/>
      <bottom style="thin">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hair">
        <color indexed="64"/>
      </right>
      <top/>
      <bottom/>
      <diagonal/>
    </border>
    <border>
      <left style="hair">
        <color indexed="23"/>
      </left>
      <right style="hair">
        <color indexed="23"/>
      </right>
      <top style="hair">
        <color indexed="23"/>
      </top>
      <bottom style="hair">
        <color indexed="23"/>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55"/>
      </right>
      <top style="hair">
        <color indexed="55"/>
      </top>
      <bottom style="thin">
        <color indexed="55"/>
      </bottom>
      <diagonal/>
    </border>
    <border>
      <left style="thin">
        <color indexed="55"/>
      </left>
      <right/>
      <top style="thin">
        <color indexed="55"/>
      </top>
      <bottom style="thin">
        <color indexed="55"/>
      </bottom>
      <diagonal/>
    </border>
    <border>
      <left style="thin">
        <color indexed="55"/>
      </left>
      <right/>
      <top/>
      <bottom style="hair">
        <color indexed="55"/>
      </bottom>
      <diagonal/>
    </border>
    <border>
      <left style="thin">
        <color indexed="55"/>
      </left>
      <right/>
      <top style="thin">
        <color indexed="55"/>
      </top>
      <bottom style="hair">
        <color indexed="55"/>
      </bottom>
      <diagonal/>
    </border>
    <border>
      <left style="thin">
        <color indexed="55"/>
      </left>
      <right style="thin">
        <color indexed="55"/>
      </right>
      <top style="hair">
        <color indexed="23"/>
      </top>
      <bottom style="thin">
        <color indexed="55"/>
      </bottom>
      <diagonal/>
    </border>
    <border>
      <left style="thin">
        <color indexed="55"/>
      </left>
      <right style="thin">
        <color indexed="55"/>
      </right>
      <top style="hair">
        <color indexed="55"/>
      </top>
      <bottom style="hair">
        <color indexed="55"/>
      </bottom>
      <diagonal/>
    </border>
    <border>
      <left style="thin">
        <color indexed="55"/>
      </left>
      <right/>
      <top style="hair">
        <color indexed="55"/>
      </top>
      <bottom style="thin">
        <color indexed="55"/>
      </bottom>
      <diagonal/>
    </border>
    <border>
      <left style="thin">
        <color indexed="55"/>
      </left>
      <right style="thin">
        <color indexed="55"/>
      </right>
      <top style="hair">
        <color indexed="55"/>
      </top>
      <bottom style="thin">
        <color indexed="55"/>
      </bottom>
      <diagonal/>
    </border>
    <border>
      <left style="thin">
        <color indexed="55"/>
      </left>
      <right style="thin">
        <color indexed="55"/>
      </right>
      <top style="hair">
        <color indexed="23"/>
      </top>
      <bottom style="hair">
        <color indexed="23"/>
      </bottom>
      <diagonal/>
    </border>
    <border>
      <left style="thin">
        <color indexed="55"/>
      </left>
      <right/>
      <top style="hair">
        <color indexed="55"/>
      </top>
      <bottom style="hair">
        <color indexed="55"/>
      </bottom>
      <diagonal/>
    </border>
    <border>
      <left/>
      <right style="thin">
        <color indexed="55"/>
      </right>
      <top style="hair">
        <color indexed="55"/>
      </top>
      <bottom style="hair">
        <color indexed="55"/>
      </bottom>
      <diagonal/>
    </border>
    <border>
      <left style="thin">
        <color indexed="55"/>
      </left>
      <right style="thin">
        <color indexed="55"/>
      </right>
      <top style="thin">
        <color indexed="55"/>
      </top>
      <bottom style="hair">
        <color indexed="23"/>
      </bottom>
      <diagonal/>
    </border>
    <border>
      <left style="thin">
        <color indexed="55"/>
      </left>
      <right style="thin">
        <color indexed="55"/>
      </right>
      <top style="thin">
        <color indexed="55"/>
      </top>
      <bottom style="hair">
        <color indexed="55"/>
      </bottom>
      <diagonal/>
    </border>
    <border>
      <left/>
      <right style="thin">
        <color indexed="55"/>
      </right>
      <top style="thin">
        <color indexed="55"/>
      </top>
      <bottom style="hair">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23"/>
      </top>
      <bottom style="hair">
        <color indexed="23"/>
      </bottom>
      <diagonal/>
    </border>
    <border>
      <left style="thin">
        <color indexed="55"/>
      </left>
      <right style="thin">
        <color indexed="55"/>
      </right>
      <top style="thin">
        <color indexed="55"/>
      </top>
      <bottom/>
      <diagonal/>
    </border>
    <border>
      <left style="thin">
        <color indexed="55"/>
      </left>
      <right style="hair">
        <color indexed="55"/>
      </right>
      <top/>
      <bottom style="thin">
        <color indexed="55"/>
      </bottom>
      <diagonal/>
    </border>
    <border>
      <left style="hair">
        <color indexed="55"/>
      </left>
      <right style="thin">
        <color indexed="55"/>
      </right>
      <top/>
      <bottom style="hair">
        <color indexed="55"/>
      </bottom>
      <diagonal/>
    </border>
    <border>
      <left/>
      <right style="thin">
        <color indexed="55"/>
      </right>
      <top style="thin">
        <color indexed="55"/>
      </top>
      <bottom style="thin">
        <color indexed="55"/>
      </bottom>
      <diagonal/>
    </border>
    <border>
      <left style="hair">
        <color indexed="55"/>
      </left>
      <right style="thin">
        <color indexed="55"/>
      </right>
      <top/>
      <bottom/>
      <diagonal/>
    </border>
    <border>
      <left style="hair">
        <color indexed="55"/>
      </left>
      <right style="thin">
        <color indexed="55"/>
      </right>
      <top style="thin">
        <color indexed="55"/>
      </top>
      <bottom/>
      <diagonal/>
    </border>
    <border>
      <left style="thin">
        <color indexed="55"/>
      </left>
      <right/>
      <top style="thin">
        <color indexed="55"/>
      </top>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hair">
        <color indexed="55"/>
      </left>
      <right style="thin">
        <color indexed="55"/>
      </right>
      <top style="hair">
        <color indexed="55"/>
      </top>
      <bottom style="thin">
        <color indexed="55"/>
      </bottom>
      <diagonal/>
    </border>
    <border>
      <left style="hair">
        <color indexed="55"/>
      </left>
      <right style="thin">
        <color indexed="55"/>
      </right>
      <top style="hair">
        <color indexed="55"/>
      </top>
      <bottom style="hair">
        <color indexed="55"/>
      </bottom>
      <diagonal/>
    </border>
    <border>
      <left style="hair">
        <color indexed="55"/>
      </left>
      <right style="thin">
        <color indexed="55"/>
      </right>
      <top style="thin">
        <color indexed="55"/>
      </top>
      <bottom style="hair">
        <color indexed="55"/>
      </bottom>
      <diagonal/>
    </border>
    <border>
      <left style="thin">
        <color indexed="23"/>
      </left>
      <right style="thin">
        <color indexed="55"/>
      </right>
      <top style="thin">
        <color indexed="55"/>
      </top>
      <bottom style="thin">
        <color indexed="55"/>
      </bottom>
      <diagonal/>
    </border>
    <border>
      <left style="thin">
        <color indexed="23"/>
      </left>
      <right style="thin">
        <color indexed="55"/>
      </right>
      <top style="thin">
        <color indexed="55"/>
      </top>
      <bottom style="thin">
        <color indexed="23"/>
      </bottom>
      <diagonal/>
    </border>
    <border>
      <left style="thin">
        <color indexed="23"/>
      </left>
      <right style="thin">
        <color indexed="55"/>
      </right>
      <top style="hair">
        <color indexed="55"/>
      </top>
      <bottom style="thin">
        <color indexed="55"/>
      </bottom>
      <diagonal/>
    </border>
    <border>
      <left style="hair">
        <color indexed="55"/>
      </left>
      <right/>
      <top style="hair">
        <color indexed="55"/>
      </top>
      <bottom style="thin">
        <color indexed="55"/>
      </bottom>
      <diagonal/>
    </border>
    <border>
      <left style="thin">
        <color indexed="23"/>
      </left>
      <right style="thin">
        <color indexed="55"/>
      </right>
      <top style="hair">
        <color indexed="55"/>
      </top>
      <bottom style="hair">
        <color indexed="55"/>
      </bottom>
      <diagonal/>
    </border>
    <border>
      <left style="hair">
        <color indexed="55"/>
      </left>
      <right/>
      <top style="hair">
        <color indexed="55"/>
      </top>
      <bottom style="hair">
        <color indexed="55"/>
      </bottom>
      <diagonal/>
    </border>
    <border>
      <left style="thin">
        <color indexed="23"/>
      </left>
      <right style="thin">
        <color indexed="55"/>
      </right>
      <top style="thin">
        <color indexed="55"/>
      </top>
      <bottom style="hair">
        <color indexed="55"/>
      </bottom>
      <diagonal/>
    </border>
    <border>
      <left style="hair">
        <color indexed="55"/>
      </left>
      <right/>
      <top style="thin">
        <color indexed="55"/>
      </top>
      <bottom style="hair">
        <color indexed="55"/>
      </bottom>
      <diagonal/>
    </border>
    <border>
      <left style="thin">
        <color indexed="23"/>
      </left>
      <right/>
      <top style="thin">
        <color indexed="55"/>
      </top>
      <bottom style="thin">
        <color indexed="55"/>
      </bottom>
      <diagonal/>
    </border>
    <border>
      <left style="thin">
        <color indexed="55"/>
      </left>
      <right/>
      <top/>
      <bottom/>
      <diagonal/>
    </border>
    <border>
      <left/>
      <right/>
      <top style="hair">
        <color indexed="55"/>
      </top>
      <bottom style="hair">
        <color indexed="55"/>
      </bottom>
      <diagonal/>
    </border>
    <border>
      <left/>
      <right/>
      <top style="hair">
        <color indexed="55"/>
      </top>
      <bottom style="thin">
        <color indexed="55"/>
      </bottom>
      <diagonal/>
    </border>
    <border>
      <left/>
      <right/>
      <top style="thin">
        <color indexed="55"/>
      </top>
      <bottom style="hair">
        <color indexed="55"/>
      </bottom>
      <diagonal/>
    </border>
    <border>
      <left style="dotted">
        <color indexed="64"/>
      </left>
      <right/>
      <top style="dotted">
        <color indexed="64"/>
      </top>
      <bottom style="dotted">
        <color indexed="64"/>
      </bottom>
      <diagonal/>
    </border>
    <border>
      <left style="thin">
        <color indexed="55"/>
      </left>
      <right style="hair">
        <color indexed="55"/>
      </right>
      <top style="thin">
        <color indexed="55"/>
      </top>
      <bottom/>
      <diagonal/>
    </border>
    <border>
      <left style="thin">
        <color indexed="55"/>
      </left>
      <right style="hair">
        <color indexed="55"/>
      </right>
      <top/>
      <bottom/>
      <diagonal/>
    </border>
    <border>
      <left style="thin">
        <color indexed="55"/>
      </left>
      <right style="thin">
        <color indexed="23"/>
      </right>
      <top style="thin">
        <color indexed="55"/>
      </top>
      <bottom style="thin">
        <color indexed="23"/>
      </bottom>
      <diagonal/>
    </border>
  </borders>
  <cellStyleXfs count="1108">
    <xf numFmtId="0" fontId="0" fillId="0" borderId="0"/>
    <xf numFmtId="0" fontId="26" fillId="0" borderId="0"/>
    <xf numFmtId="0" fontId="107" fillId="0" borderId="0" applyFont="0" applyFill="0" applyBorder="0" applyAlignment="0" applyProtection="0"/>
    <xf numFmtId="0" fontId="107" fillId="0" borderId="0" applyFont="0" applyFill="0" applyBorder="0" applyAlignment="0" applyProtection="0"/>
    <xf numFmtId="165" fontId="20" fillId="0" borderId="0" applyFont="0" applyFill="0" applyBorder="0" applyAlignment="0" applyProtection="0">
      <alignment vertical="center"/>
    </xf>
    <xf numFmtId="166" fontId="21" fillId="0" borderId="0" applyFont="0" applyFill="0" applyBorder="0" applyAlignment="0" applyProtection="0"/>
    <xf numFmtId="0" fontId="108" fillId="0" borderId="0" applyFont="0" applyFill="0" applyBorder="0" applyAlignment="0" applyProtection="0"/>
    <xf numFmtId="0" fontId="107" fillId="0" borderId="0"/>
    <xf numFmtId="0" fontId="107" fillId="0" borderId="0"/>
    <xf numFmtId="4" fontId="22"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1" fillId="0" borderId="0" applyFont="0" applyFill="0" applyBorder="0" applyAlignment="0" applyProtection="0"/>
    <xf numFmtId="0" fontId="24" fillId="0" borderId="0"/>
    <xf numFmtId="0" fontId="107" fillId="0" borderId="0" applyFont="0" applyFill="0" applyBorder="0" applyAlignment="0" applyProtection="0"/>
    <xf numFmtId="0" fontId="109" fillId="0" borderId="0" applyFont="0" applyFill="0" applyBorder="0" applyAlignment="0" applyProtection="0"/>
    <xf numFmtId="0" fontId="107" fillId="0" borderId="0" applyFont="0" applyFill="0" applyBorder="0" applyAlignment="0" applyProtection="0"/>
    <xf numFmtId="0" fontId="25" fillId="2" borderId="1">
      <alignment horizontal="center" vertical="center" wrapText="1"/>
    </xf>
    <xf numFmtId="0" fontId="26" fillId="3" borderId="0"/>
    <xf numFmtId="0" fontId="26" fillId="3" borderId="0"/>
    <xf numFmtId="0" fontId="25" fillId="2" borderId="1">
      <alignment horizontal="center" vertical="center" wrapText="1"/>
    </xf>
    <xf numFmtId="0" fontId="26" fillId="3" borderId="0"/>
    <xf numFmtId="0" fontId="26" fillId="3" borderId="0"/>
    <xf numFmtId="0" fontId="26" fillId="3" borderId="0"/>
    <xf numFmtId="0" fontId="26" fillId="3" borderId="0"/>
    <xf numFmtId="0" fontId="26" fillId="3" borderId="0"/>
    <xf numFmtId="0" fontId="25" fillId="2" borderId="1">
      <alignment horizontal="center" vertical="center" wrapText="1"/>
    </xf>
    <xf numFmtId="0" fontId="26" fillId="3" borderId="0"/>
    <xf numFmtId="0" fontId="26" fillId="3" borderId="0"/>
    <xf numFmtId="0" fontId="25" fillId="2" borderId="1">
      <alignment horizontal="center" vertical="center" wrapText="1"/>
    </xf>
    <xf numFmtId="0" fontId="25" fillId="2" borderId="1">
      <alignment horizontal="center" vertical="center" wrapText="1"/>
    </xf>
    <xf numFmtId="0" fontId="25" fillId="2" borderId="1">
      <alignment horizontal="center" vertical="center" wrapText="1"/>
    </xf>
    <xf numFmtId="0" fontId="26" fillId="3" borderId="0"/>
    <xf numFmtId="0" fontId="26" fillId="3" borderId="0"/>
    <xf numFmtId="0" fontId="27" fillId="4" borderId="0"/>
    <xf numFmtId="0" fontId="25" fillId="2" borderId="1">
      <alignment horizontal="center" vertical="center" wrapText="1"/>
    </xf>
    <xf numFmtId="0" fontId="25" fillId="2" borderId="1">
      <alignment horizontal="center" vertical="center" wrapText="1"/>
    </xf>
    <xf numFmtId="0" fontId="25" fillId="2" borderId="1">
      <alignment horizontal="center" vertical="center" wrapText="1"/>
    </xf>
    <xf numFmtId="0" fontId="25" fillId="2" borderId="1">
      <alignment horizontal="center" vertical="center" wrapText="1"/>
    </xf>
    <xf numFmtId="0" fontId="25" fillId="2" borderId="1">
      <alignment horizontal="center" vertical="center" wrapText="1"/>
    </xf>
    <xf numFmtId="0" fontId="26" fillId="3" borderId="0"/>
    <xf numFmtId="0" fontId="26" fillId="3" borderId="0"/>
    <xf numFmtId="0" fontId="26" fillId="3" borderId="0"/>
    <xf numFmtId="0" fontId="26" fillId="3" borderId="0"/>
    <xf numFmtId="0" fontId="26" fillId="3" borderId="0"/>
    <xf numFmtId="0" fontId="26" fillId="0" borderId="1">
      <alignment horizontal="center" vertical="center" wrapText="1"/>
    </xf>
    <xf numFmtId="0" fontId="28" fillId="5" borderId="0"/>
    <xf numFmtId="0" fontId="28" fillId="5" borderId="0"/>
    <xf numFmtId="0" fontId="26" fillId="0" borderId="1">
      <alignment horizontal="center" vertical="center" wrapText="1"/>
    </xf>
    <xf numFmtId="0" fontId="28" fillId="5" borderId="0"/>
    <xf numFmtId="0" fontId="28" fillId="5" borderId="0"/>
    <xf numFmtId="0" fontId="28" fillId="5" borderId="0"/>
    <xf numFmtId="0" fontId="28" fillId="5" borderId="0"/>
    <xf numFmtId="0" fontId="28" fillId="5" borderId="0"/>
    <xf numFmtId="0" fontId="26" fillId="0" borderId="1">
      <alignment horizontal="center" vertical="center" wrapText="1"/>
    </xf>
    <xf numFmtId="0" fontId="28" fillId="5" borderId="0"/>
    <xf numFmtId="0" fontId="28" fillId="5" borderId="0"/>
    <xf numFmtId="0" fontId="26" fillId="0" borderId="1">
      <alignment horizontal="center" vertical="center" wrapText="1"/>
    </xf>
    <xf numFmtId="0" fontId="26" fillId="0" borderId="1">
      <alignment horizontal="center" vertical="center" wrapText="1"/>
    </xf>
    <xf numFmtId="0" fontId="26" fillId="0" borderId="1">
      <alignment horizontal="center" vertical="center" wrapText="1"/>
    </xf>
    <xf numFmtId="0" fontId="28" fillId="5" borderId="0"/>
    <xf numFmtId="0" fontId="28" fillId="5" borderId="0"/>
    <xf numFmtId="0" fontId="29" fillId="6" borderId="0"/>
    <xf numFmtId="0" fontId="26" fillId="0" borderId="1">
      <alignment horizontal="center" vertical="center" wrapText="1"/>
    </xf>
    <xf numFmtId="0" fontId="26" fillId="0" borderId="1">
      <alignment horizontal="center" vertical="center" wrapText="1"/>
    </xf>
    <xf numFmtId="0" fontId="26" fillId="0" borderId="1">
      <alignment horizontal="center" vertical="center" wrapText="1"/>
    </xf>
    <xf numFmtId="0" fontId="26" fillId="0" borderId="1">
      <alignment horizontal="center" vertical="center" wrapText="1"/>
    </xf>
    <xf numFmtId="0" fontId="26" fillId="0" borderId="1">
      <alignment horizontal="center" vertical="center" wrapText="1"/>
    </xf>
    <xf numFmtId="0" fontId="28" fillId="5" borderId="0"/>
    <xf numFmtId="0" fontId="28" fillId="5" borderId="0"/>
    <xf numFmtId="0" fontId="28" fillId="5" borderId="0"/>
    <xf numFmtId="0" fontId="28" fillId="5" borderId="0"/>
    <xf numFmtId="0" fontId="28" fillId="5" borderId="0"/>
    <xf numFmtId="0" fontId="30" fillId="7" borderId="0">
      <alignment horizontal="center" vertical="center" wrapText="1"/>
    </xf>
    <xf numFmtId="0" fontId="30" fillId="7" borderId="0"/>
    <xf numFmtId="0" fontId="30" fillId="7" borderId="0"/>
    <xf numFmtId="0" fontId="30" fillId="7" borderId="0">
      <alignment horizontal="center" vertical="center" wrapText="1"/>
    </xf>
    <xf numFmtId="0" fontId="30" fillId="7" borderId="0"/>
    <xf numFmtId="0" fontId="30" fillId="7" borderId="0"/>
    <xf numFmtId="0" fontId="30" fillId="7" borderId="0"/>
    <xf numFmtId="0" fontId="30" fillId="7" borderId="0"/>
    <xf numFmtId="0" fontId="30" fillId="7" borderId="0"/>
    <xf numFmtId="0" fontId="30" fillId="7" borderId="0">
      <alignment horizontal="center" vertical="center" wrapText="1"/>
    </xf>
    <xf numFmtId="0" fontId="30" fillId="7" borderId="0"/>
    <xf numFmtId="0" fontId="30" fillId="7" borderId="0"/>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xf numFmtId="0" fontId="30" fillId="7" borderId="0"/>
    <xf numFmtId="0" fontId="30" fillId="7" borderId="0"/>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xf numFmtId="0" fontId="30" fillId="7" borderId="0"/>
    <xf numFmtId="0" fontId="30" fillId="7" borderId="0"/>
    <xf numFmtId="0" fontId="30" fillId="7" borderId="0"/>
    <xf numFmtId="0" fontId="30" fillId="7" borderId="0"/>
    <xf numFmtId="0" fontId="31" fillId="8" borderId="0"/>
    <xf numFmtId="0" fontId="32" fillId="0" borderId="0"/>
    <xf numFmtId="0" fontId="33" fillId="0" borderId="0"/>
    <xf numFmtId="0" fontId="34" fillId="0" borderId="0"/>
    <xf numFmtId="38" fontId="25" fillId="9" borderId="1">
      <alignment horizontal="right"/>
    </xf>
    <xf numFmtId="4" fontId="26" fillId="10" borderId="0"/>
    <xf numFmtId="4" fontId="26" fillId="10" borderId="0"/>
    <xf numFmtId="38" fontId="25" fillId="9" borderId="1">
      <alignment horizontal="right"/>
    </xf>
    <xf numFmtId="4" fontId="26" fillId="10" borderId="0"/>
    <xf numFmtId="4" fontId="26" fillId="10" borderId="0"/>
    <xf numFmtId="4" fontId="26" fillId="10" borderId="0"/>
    <xf numFmtId="4" fontId="26" fillId="10" borderId="0"/>
    <xf numFmtId="4" fontId="26" fillId="10" borderId="0"/>
    <xf numFmtId="38" fontId="25" fillId="9" borderId="1">
      <alignment horizontal="right"/>
    </xf>
    <xf numFmtId="4" fontId="26" fillId="10" borderId="0"/>
    <xf numFmtId="4" fontId="26" fillId="10" borderId="0"/>
    <xf numFmtId="38" fontId="25" fillId="9" borderId="1">
      <alignment horizontal="right"/>
    </xf>
    <xf numFmtId="38" fontId="25" fillId="9" borderId="1">
      <alignment horizontal="right"/>
    </xf>
    <xf numFmtId="38" fontId="25" fillId="9" borderId="1">
      <alignment horizontal="right"/>
    </xf>
    <xf numFmtId="4" fontId="26" fillId="10" borderId="0"/>
    <xf numFmtId="4" fontId="26" fillId="10" borderId="0"/>
    <xf numFmtId="172" fontId="35" fillId="0" borderId="0"/>
    <xf numFmtId="38" fontId="25" fillId="9" borderId="1">
      <alignment horizontal="right"/>
    </xf>
    <xf numFmtId="38" fontId="25" fillId="9" borderId="1">
      <alignment horizontal="right"/>
    </xf>
    <xf numFmtId="38" fontId="25" fillId="9" borderId="1">
      <alignment horizontal="right"/>
    </xf>
    <xf numFmtId="38" fontId="25" fillId="9" borderId="1">
      <alignment horizontal="right"/>
    </xf>
    <xf numFmtId="38" fontId="25" fillId="9" borderId="1">
      <alignment horizontal="right"/>
    </xf>
    <xf numFmtId="4" fontId="26" fillId="10" borderId="0"/>
    <xf numFmtId="4" fontId="26" fillId="10" borderId="0"/>
    <xf numFmtId="4" fontId="26" fillId="10" borderId="0"/>
    <xf numFmtId="4" fontId="26" fillId="10" borderId="0"/>
    <xf numFmtId="4" fontId="26" fillId="10" borderId="0"/>
    <xf numFmtId="0" fontId="36" fillId="11" borderId="2">
      <alignment vertical="center"/>
    </xf>
    <xf numFmtId="0" fontId="37" fillId="12" borderId="0"/>
    <xf numFmtId="0" fontId="37" fillId="12" borderId="0"/>
    <xf numFmtId="0" fontId="36" fillId="11" borderId="2">
      <alignment vertical="center"/>
    </xf>
    <xf numFmtId="0" fontId="37" fillId="12" borderId="0"/>
    <xf numFmtId="0" fontId="37" fillId="12" borderId="0"/>
    <xf numFmtId="0" fontId="37" fillId="12" borderId="0"/>
    <xf numFmtId="0" fontId="37" fillId="12" borderId="0"/>
    <xf numFmtId="0" fontId="37" fillId="12" borderId="0"/>
    <xf numFmtId="0" fontId="36" fillId="11" borderId="2">
      <alignment vertical="center"/>
    </xf>
    <xf numFmtId="0" fontId="37" fillId="12" borderId="0"/>
    <xf numFmtId="0" fontId="37" fillId="12" borderId="0"/>
    <xf numFmtId="0" fontId="36" fillId="11" borderId="2">
      <alignment vertical="center"/>
    </xf>
    <xf numFmtId="0" fontId="36" fillId="11" borderId="2">
      <alignment vertical="center"/>
    </xf>
    <xf numFmtId="0" fontId="36" fillId="11" borderId="2">
      <alignment vertical="center"/>
    </xf>
    <xf numFmtId="0" fontId="37" fillId="12" borderId="0"/>
    <xf numFmtId="0" fontId="37" fillId="12" borderId="0"/>
    <xf numFmtId="0" fontId="38" fillId="13" borderId="0"/>
    <xf numFmtId="0" fontId="36" fillId="11" borderId="2">
      <alignment vertical="center"/>
    </xf>
    <xf numFmtId="0" fontId="36" fillId="11" borderId="2">
      <alignment vertical="center"/>
    </xf>
    <xf numFmtId="0" fontId="36" fillId="11" borderId="2">
      <alignment vertical="center"/>
    </xf>
    <xf numFmtId="0" fontId="36" fillId="11" borderId="2">
      <alignment vertical="center"/>
    </xf>
    <xf numFmtId="0" fontId="36" fillId="11" borderId="2">
      <alignment vertical="center"/>
    </xf>
    <xf numFmtId="0" fontId="37" fillId="12" borderId="0"/>
    <xf numFmtId="0" fontId="37" fillId="12" borderId="0"/>
    <xf numFmtId="0" fontId="37" fillId="12" borderId="0"/>
    <xf numFmtId="0" fontId="37" fillId="12" borderId="0"/>
    <xf numFmtId="0" fontId="37" fillId="12" borderId="0"/>
    <xf numFmtId="0" fontId="26" fillId="0" borderId="0"/>
    <xf numFmtId="0" fontId="26" fillId="0" borderId="0"/>
    <xf numFmtId="244" fontId="108" fillId="0" borderId="0" applyFont="0" applyFill="0" applyBorder="0" applyAlignment="0" applyProtection="0"/>
    <xf numFmtId="0" fontId="28" fillId="14" borderId="1">
      <alignment vertical="center" wrapText="1"/>
    </xf>
    <xf numFmtId="0" fontId="26" fillId="3" borderId="0"/>
    <xf numFmtId="0" fontId="26" fillId="3" borderId="0"/>
    <xf numFmtId="0" fontId="28" fillId="14" borderId="1">
      <alignment vertical="center" wrapText="1"/>
    </xf>
    <xf numFmtId="0" fontId="26" fillId="3" borderId="0"/>
    <xf numFmtId="0" fontId="26" fillId="3" borderId="0"/>
    <xf numFmtId="0" fontId="26" fillId="3" borderId="0"/>
    <xf numFmtId="0" fontId="26" fillId="3" borderId="0"/>
    <xf numFmtId="0" fontId="26" fillId="3" borderId="0"/>
    <xf numFmtId="0" fontId="28" fillId="14" borderId="1">
      <alignment vertical="center" wrapText="1"/>
    </xf>
    <xf numFmtId="0" fontId="26" fillId="3" borderId="0"/>
    <xf numFmtId="0" fontId="26" fillId="3" borderId="0"/>
    <xf numFmtId="0" fontId="28" fillId="14" borderId="1">
      <alignment vertical="center" wrapText="1"/>
    </xf>
    <xf numFmtId="0" fontId="28" fillId="14" borderId="1">
      <alignment vertical="center" wrapText="1"/>
    </xf>
    <xf numFmtId="0" fontId="28" fillId="14" borderId="1">
      <alignment vertical="center" wrapText="1"/>
    </xf>
    <xf numFmtId="0" fontId="26" fillId="3" borderId="0"/>
    <xf numFmtId="0" fontId="26" fillId="3" borderId="0"/>
    <xf numFmtId="0" fontId="27" fillId="4" borderId="0"/>
    <xf numFmtId="0" fontId="28" fillId="14" borderId="1">
      <alignment vertical="center" wrapText="1"/>
    </xf>
    <xf numFmtId="0" fontId="28" fillId="14" borderId="1">
      <alignment vertical="center" wrapText="1"/>
    </xf>
    <xf numFmtId="0" fontId="28" fillId="14" borderId="1">
      <alignment vertical="center" wrapText="1"/>
    </xf>
    <xf numFmtId="0" fontId="28" fillId="14" borderId="1">
      <alignment vertical="center" wrapText="1"/>
    </xf>
    <xf numFmtId="0" fontId="28" fillId="14" borderId="1">
      <alignment vertical="center" wrapText="1"/>
    </xf>
    <xf numFmtId="0" fontId="26" fillId="3" borderId="0"/>
    <xf numFmtId="0" fontId="26" fillId="3" borderId="0"/>
    <xf numFmtId="0" fontId="26" fillId="3" borderId="0"/>
    <xf numFmtId="0" fontId="26" fillId="3" borderId="0"/>
    <xf numFmtId="0" fontId="26" fillId="3" borderId="0"/>
    <xf numFmtId="0" fontId="26" fillId="0" borderId="1">
      <alignment vertical="center" wrapText="1"/>
    </xf>
    <xf numFmtId="0" fontId="28" fillId="5" borderId="0"/>
    <xf numFmtId="0" fontId="28" fillId="5" borderId="0"/>
    <xf numFmtId="0" fontId="26" fillId="0" borderId="1">
      <alignment vertical="center" wrapText="1"/>
    </xf>
    <xf numFmtId="0" fontId="28" fillId="5" borderId="0"/>
    <xf numFmtId="0" fontId="28" fillId="5" borderId="0"/>
    <xf numFmtId="0" fontId="28" fillId="5" borderId="0"/>
    <xf numFmtId="0" fontId="28" fillId="5" borderId="0"/>
    <xf numFmtId="0" fontId="28" fillId="5" borderId="0"/>
    <xf numFmtId="0" fontId="26" fillId="0" borderId="1">
      <alignment vertical="center" wrapText="1"/>
    </xf>
    <xf numFmtId="0" fontId="28" fillId="5" borderId="0"/>
    <xf numFmtId="0" fontId="28" fillId="5" borderId="0"/>
    <xf numFmtId="0" fontId="26" fillId="0" borderId="1">
      <alignment vertical="center" wrapText="1"/>
    </xf>
    <xf numFmtId="0" fontId="26" fillId="0" borderId="1">
      <alignment vertical="center" wrapText="1"/>
    </xf>
    <xf numFmtId="0" fontId="26" fillId="0" borderId="1">
      <alignment vertical="center" wrapText="1"/>
    </xf>
    <xf numFmtId="0" fontId="28" fillId="5" borderId="0"/>
    <xf numFmtId="0" fontId="28" fillId="5" borderId="0"/>
    <xf numFmtId="0" fontId="29" fillId="6" borderId="0"/>
    <xf numFmtId="0" fontId="26" fillId="0" borderId="1">
      <alignment vertical="center" wrapText="1"/>
    </xf>
    <xf numFmtId="0" fontId="26" fillId="0" borderId="1">
      <alignment vertical="center" wrapText="1"/>
    </xf>
    <xf numFmtId="0" fontId="26" fillId="0" borderId="1">
      <alignment vertical="center" wrapText="1"/>
    </xf>
    <xf numFmtId="0" fontId="26" fillId="0" borderId="1">
      <alignment vertical="center" wrapText="1"/>
    </xf>
    <xf numFmtId="0" fontId="26" fillId="0" borderId="1">
      <alignment vertical="center" wrapText="1"/>
    </xf>
    <xf numFmtId="0" fontId="28" fillId="5" borderId="0"/>
    <xf numFmtId="0" fontId="28" fillId="5" borderId="0"/>
    <xf numFmtId="0" fontId="28" fillId="5" borderId="0"/>
    <xf numFmtId="0" fontId="28" fillId="5" borderId="0"/>
    <xf numFmtId="0" fontId="28" fillId="5" borderId="0"/>
    <xf numFmtId="0" fontId="30" fillId="7" borderId="0"/>
    <xf numFmtId="0" fontId="31" fillId="8" borderId="0"/>
    <xf numFmtId="0" fontId="32" fillId="0" borderId="0"/>
    <xf numFmtId="0" fontId="33" fillId="0" borderId="0"/>
    <xf numFmtId="0" fontId="34" fillId="0" borderId="0"/>
    <xf numFmtId="0" fontId="26" fillId="0" borderId="0"/>
    <xf numFmtId="0" fontId="108" fillId="0" borderId="0" applyFont="0" applyFill="0" applyBorder="0" applyAlignment="0" applyProtection="0"/>
    <xf numFmtId="0" fontId="26" fillId="0" borderId="0"/>
    <xf numFmtId="245" fontId="108" fillId="0" borderId="0" applyFont="0" applyFill="0" applyBorder="0" applyAlignment="0" applyProtection="0"/>
    <xf numFmtId="246" fontId="108" fillId="0" borderId="0" applyFont="0" applyFill="0" applyBorder="0" applyAlignment="0" applyProtection="0"/>
    <xf numFmtId="247" fontId="110" fillId="0" borderId="0" applyFont="0" applyFill="0" applyBorder="0" applyAlignment="0" applyProtection="0"/>
    <xf numFmtId="248" fontId="108" fillId="0" borderId="0" applyFont="0" applyFill="0" applyBorder="0" applyAlignment="0" applyProtection="0"/>
    <xf numFmtId="249" fontId="110" fillId="0" borderId="0" applyFont="0" applyFill="0" applyBorder="0" applyAlignment="0" applyProtection="0"/>
    <xf numFmtId="244" fontId="108" fillId="0" borderId="0" applyFont="0" applyFill="0" applyBorder="0" applyAlignment="0" applyProtection="0"/>
    <xf numFmtId="0" fontId="107" fillId="0" borderId="0" applyFont="0" applyFill="0" applyBorder="0" applyAlignment="0" applyProtection="0"/>
    <xf numFmtId="250" fontId="108" fillId="0" borderId="0" applyFont="0" applyFill="0" applyBorder="0" applyAlignment="0" applyProtection="0"/>
    <xf numFmtId="250" fontId="108"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08" fillId="0" borderId="0" applyFont="0" applyFill="0" applyBorder="0" applyAlignment="0" applyProtection="0"/>
    <xf numFmtId="0" fontId="39" fillId="0" borderId="0" applyNumberFormat="0" applyFill="0" applyBorder="0" applyAlignment="0" applyProtection="0"/>
    <xf numFmtId="0" fontId="111" fillId="0" borderId="0" applyNumberFormat="0" applyFill="0" applyBorder="0" applyAlignment="0" applyProtection="0"/>
    <xf numFmtId="0" fontId="39" fillId="0" borderId="0" applyNumberFormat="0" applyFill="0" applyBorder="0" applyAlignment="0" applyProtection="0"/>
    <xf numFmtId="0" fontId="111" fillId="0" borderId="0" applyNumberFormat="0" applyFill="0" applyBorder="0" applyAlignment="0" applyProtection="0"/>
    <xf numFmtId="0" fontId="108" fillId="0" borderId="0" applyFont="0" applyFill="0" applyBorder="0" applyAlignment="0" applyProtection="0"/>
    <xf numFmtId="0" fontId="95" fillId="0" borderId="0"/>
    <xf numFmtId="0" fontId="112" fillId="0" borderId="0" applyNumberFormat="0" applyFill="0" applyBorder="0" applyAlignment="0" applyProtection="0"/>
    <xf numFmtId="0" fontId="113" fillId="0" borderId="0" applyNumberFormat="0" applyFill="0" applyBorder="0" applyAlignment="0" applyProtection="0"/>
    <xf numFmtId="0" fontId="40" fillId="0" borderId="0"/>
    <xf numFmtId="0" fontId="40" fillId="0" borderId="0"/>
    <xf numFmtId="0" fontId="26" fillId="0" borderId="0"/>
    <xf numFmtId="0" fontId="107" fillId="0" borderId="0" applyFont="0" applyFill="0" applyBorder="0" applyAlignment="0" applyProtection="0"/>
    <xf numFmtId="0" fontId="114" fillId="15" borderId="0" applyNumberFormat="0" applyBorder="0" applyAlignment="0" applyProtection="0">
      <alignment vertical="center"/>
    </xf>
    <xf numFmtId="0" fontId="114" fillId="16" borderId="0" applyNumberFormat="0" applyBorder="0" applyAlignment="0" applyProtection="0">
      <alignment vertical="center"/>
    </xf>
    <xf numFmtId="0" fontId="114" fillId="17" borderId="0" applyNumberFormat="0" applyBorder="0" applyAlignment="0" applyProtection="0">
      <alignment vertical="center"/>
    </xf>
    <xf numFmtId="0" fontId="114" fillId="18" borderId="0" applyNumberFormat="0" applyBorder="0" applyAlignment="0" applyProtection="0">
      <alignment vertical="center"/>
    </xf>
    <xf numFmtId="0" fontId="114" fillId="19" borderId="0" applyNumberFormat="0" applyBorder="0" applyAlignment="0" applyProtection="0">
      <alignment vertical="center"/>
    </xf>
    <xf numFmtId="0" fontId="114" fillId="20" borderId="0" applyNumberFormat="0" applyBorder="0" applyAlignment="0" applyProtection="0">
      <alignment vertical="center"/>
    </xf>
    <xf numFmtId="0" fontId="114" fillId="21" borderId="0" applyNumberFormat="0" applyBorder="0" applyAlignment="0" applyProtection="0">
      <alignment vertical="center"/>
    </xf>
    <xf numFmtId="0" fontId="114" fillId="22" borderId="0" applyNumberFormat="0" applyBorder="0" applyAlignment="0" applyProtection="0">
      <alignment vertical="center"/>
    </xf>
    <xf numFmtId="0" fontId="114" fillId="23" borderId="0" applyNumberFormat="0" applyBorder="0" applyAlignment="0" applyProtection="0">
      <alignment vertical="center"/>
    </xf>
    <xf numFmtId="0" fontId="114" fillId="18" borderId="0" applyNumberFormat="0" applyBorder="0" applyAlignment="0" applyProtection="0">
      <alignment vertical="center"/>
    </xf>
    <xf numFmtId="0" fontId="114" fillId="21" borderId="0" applyNumberFormat="0" applyBorder="0" applyAlignment="0" applyProtection="0">
      <alignment vertical="center"/>
    </xf>
    <xf numFmtId="0" fontId="114" fillId="24" borderId="0" applyNumberFormat="0" applyBorder="0" applyAlignment="0" applyProtection="0">
      <alignment vertical="center"/>
    </xf>
    <xf numFmtId="0" fontId="115" fillId="25" borderId="0" applyNumberFormat="0" applyBorder="0" applyAlignment="0" applyProtection="0">
      <alignment vertical="center"/>
    </xf>
    <xf numFmtId="0" fontId="115" fillId="22" borderId="0" applyNumberFormat="0" applyBorder="0" applyAlignment="0" applyProtection="0">
      <alignment vertical="center"/>
    </xf>
    <xf numFmtId="0" fontId="115" fillId="23" borderId="0" applyNumberFormat="0" applyBorder="0" applyAlignment="0" applyProtection="0">
      <alignment vertical="center"/>
    </xf>
    <xf numFmtId="0" fontId="115" fillId="26" borderId="0" applyNumberFormat="0" applyBorder="0" applyAlignment="0" applyProtection="0">
      <alignment vertical="center"/>
    </xf>
    <xf numFmtId="0" fontId="115" fillId="27" borderId="0" applyNumberFormat="0" applyBorder="0" applyAlignment="0" applyProtection="0">
      <alignment vertical="center"/>
    </xf>
    <xf numFmtId="0" fontId="115" fillId="28" borderId="0" applyNumberFormat="0" applyBorder="0" applyAlignment="0" applyProtection="0">
      <alignment vertical="center"/>
    </xf>
    <xf numFmtId="0" fontId="86" fillId="0" borderId="0" applyFont="0" applyFill="0" applyBorder="0" applyAlignment="0" applyProtection="0"/>
    <xf numFmtId="0" fontId="8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115" fillId="29" borderId="0" applyNumberFormat="0" applyBorder="0" applyAlignment="0" applyProtection="0">
      <alignment vertical="center"/>
    </xf>
    <xf numFmtId="0" fontId="115" fillId="30" borderId="0" applyNumberFormat="0" applyBorder="0" applyAlignment="0" applyProtection="0">
      <alignment vertical="center"/>
    </xf>
    <xf numFmtId="0" fontId="115" fillId="31" borderId="0" applyNumberFormat="0" applyBorder="0" applyAlignment="0" applyProtection="0">
      <alignment vertical="center"/>
    </xf>
    <xf numFmtId="0" fontId="115" fillId="26" borderId="0" applyNumberFormat="0" applyBorder="0" applyAlignment="0" applyProtection="0">
      <alignment vertical="center"/>
    </xf>
    <xf numFmtId="0" fontId="115" fillId="27" borderId="0" applyNumberFormat="0" applyBorder="0" applyAlignment="0" applyProtection="0">
      <alignment vertical="center"/>
    </xf>
    <xf numFmtId="0" fontId="115" fillId="32" borderId="0" applyNumberFormat="0" applyBorder="0" applyAlignment="0" applyProtection="0">
      <alignment vertical="center"/>
    </xf>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242"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90" fillId="0" borderId="0" applyFont="0" applyFill="0" applyBorder="0" applyAlignment="0" applyProtection="0"/>
    <xf numFmtId="0" fontId="121"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26" fillId="0" borderId="0" applyFont="0" applyFill="0" applyBorder="0" applyAlignment="0" applyProtection="0"/>
    <xf numFmtId="0" fontId="120"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9" fillId="0" borderId="0" applyFont="0" applyFill="0" applyBorder="0" applyAlignment="0" applyProtection="0"/>
    <xf numFmtId="0" fontId="120"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251" fontId="122" fillId="0" borderId="0" applyFont="0" applyFill="0" applyBorder="0" applyAlignment="0" applyProtection="0"/>
    <xf numFmtId="252" fontId="117"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243" fontId="89" fillId="0" borderId="0" applyFont="0" applyFill="0" applyBorder="0" applyAlignment="0" applyProtection="0"/>
    <xf numFmtId="0" fontId="119"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118"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90" fillId="0" borderId="0" applyFont="0" applyFill="0" applyBorder="0" applyAlignment="0" applyProtection="0"/>
    <xf numFmtId="0" fontId="121" fillId="0" borderId="0" applyFont="0" applyFill="0" applyBorder="0" applyAlignment="0" applyProtection="0"/>
    <xf numFmtId="0" fontId="117" fillId="0" borderId="0" applyFont="0" applyFill="0" applyBorder="0" applyAlignment="0" applyProtection="0"/>
    <xf numFmtId="0" fontId="107"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26" fillId="0" borderId="0" applyFont="0" applyFill="0" applyBorder="0" applyAlignment="0" applyProtection="0"/>
    <xf numFmtId="0" fontId="120"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9" fillId="0" borderId="0" applyFont="0" applyFill="0" applyBorder="0" applyAlignment="0" applyProtection="0"/>
    <xf numFmtId="0" fontId="120" fillId="0" borderId="0" applyFont="0" applyFill="0" applyBorder="0" applyAlignment="0" applyProtection="0"/>
    <xf numFmtId="0" fontId="119"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253" fontId="117"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89" fillId="0" borderId="0" applyFont="0" applyFill="0" applyBorder="0" applyAlignment="0" applyProtection="0"/>
    <xf numFmtId="0" fontId="123" fillId="0" borderId="0" applyFont="0" applyFill="0" applyBorder="0" applyAlignment="0" applyProtection="0"/>
    <xf numFmtId="0" fontId="120"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0" fontId="22" fillId="0" borderId="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181" fontId="89"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xf numFmtId="0" fontId="120" fillId="0" borderId="0" applyFont="0" applyFill="0" applyBorder="0" applyAlignment="0"/>
    <xf numFmtId="0" fontId="90"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38" fontId="120" fillId="0" borderId="0" applyFont="0" applyFill="0" applyBorder="0" applyAlignment="0" applyProtection="0"/>
    <xf numFmtId="0" fontId="117" fillId="0" borderId="0" applyFont="0" applyFill="0" applyBorder="0" applyAlignment="0" applyProtection="0"/>
    <xf numFmtId="0" fontId="124" fillId="0" borderId="0" applyFont="0" applyFill="0" applyBorder="0" applyAlignment="0" applyProtection="0"/>
    <xf numFmtId="0" fontId="90"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9"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221" fontId="89"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90" fillId="0" borderId="0" applyFont="0" applyFill="0" applyBorder="0" applyAlignment="0" applyProtection="0"/>
    <xf numFmtId="40" fontId="120"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90"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9"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90" fillId="0" borderId="0" applyFont="0" applyFill="0" applyBorder="0" applyAlignment="0" applyProtection="0"/>
    <xf numFmtId="0" fontId="89" fillId="0" borderId="0" applyFont="0" applyFill="0" applyBorder="0" applyAlignment="0" applyProtection="0"/>
    <xf numFmtId="0" fontId="117" fillId="0" borderId="0" applyFont="0" applyFill="0" applyBorder="0" applyAlignment="0" applyProtection="0"/>
    <xf numFmtId="0" fontId="120" fillId="0" borderId="0" applyFont="0" applyFill="0" applyBorder="0" applyAlignment="0" applyProtection="0"/>
    <xf numFmtId="0" fontId="117" fillId="0" borderId="0" applyFont="0" applyFill="0" applyBorder="0" applyAlignment="0" applyProtection="0"/>
    <xf numFmtId="0" fontId="118" fillId="0" borderId="0" applyFont="0" applyFill="0" applyBorder="0" applyAlignment="0" applyProtection="0"/>
    <xf numFmtId="0" fontId="119" fillId="0" borderId="0" applyFont="0" applyFill="0" applyBorder="0" applyAlignment="0" applyProtection="0"/>
    <xf numFmtId="0" fontId="89" fillId="0" borderId="0" applyFont="0" applyFill="0" applyBorder="0" applyAlignment="0" applyProtection="0"/>
    <xf numFmtId="0" fontId="123" fillId="0" borderId="0" applyFont="0" applyFill="0" applyBorder="0" applyAlignment="0" applyProtection="0"/>
    <xf numFmtId="0" fontId="120" fillId="0" borderId="0" applyFont="0" applyFill="0" applyBorder="0" applyAlignment="0" applyProtection="0"/>
    <xf numFmtId="0" fontId="125" fillId="16" borderId="0" applyNumberFormat="0" applyBorder="0" applyAlignment="0" applyProtection="0">
      <alignment vertical="center"/>
    </xf>
    <xf numFmtId="173" fontId="41" fillId="0" borderId="0" applyFont="0" applyFill="0" applyBorder="0" applyAlignment="0" applyProtection="0"/>
    <xf numFmtId="38" fontId="1" fillId="33" borderId="2">
      <protection locked="0"/>
    </xf>
    <xf numFmtId="174" fontId="1" fillId="33" borderId="2">
      <protection locked="0"/>
    </xf>
    <xf numFmtId="49" fontId="1" fillId="33" borderId="2">
      <alignment horizontal="left"/>
      <protection locked="0"/>
    </xf>
    <xf numFmtId="38" fontId="1" fillId="0" borderId="2"/>
    <xf numFmtId="38" fontId="42" fillId="0" borderId="2"/>
    <xf numFmtId="174" fontId="1" fillId="0" borderId="2"/>
    <xf numFmtId="40" fontId="1" fillId="0" borderId="2"/>
    <xf numFmtId="0" fontId="42" fillId="0" borderId="2" applyNumberFormat="0">
      <alignment horizontal="center"/>
    </xf>
    <xf numFmtId="38" fontId="42" fillId="34" borderId="2" applyNumberFormat="0" applyFont="0" applyBorder="0" applyAlignment="0">
      <alignment horizontal="center"/>
    </xf>
    <xf numFmtId="0" fontId="43" fillId="0" borderId="2" applyNumberFormat="0"/>
    <xf numFmtId="0" fontId="42" fillId="0" borderId="2" applyNumberFormat="0"/>
    <xf numFmtId="0" fontId="43" fillId="0" borderId="2" applyNumberFormat="0">
      <alignment horizontal="right"/>
    </xf>
    <xf numFmtId="0" fontId="126" fillId="0" borderId="0" applyNumberFormat="0" applyFill="0" applyBorder="0" applyAlignment="0" applyProtection="0"/>
    <xf numFmtId="0" fontId="44" fillId="35" borderId="3" applyNumberFormat="0" applyFill="0" applyBorder="0" applyProtection="0">
      <alignment horizontal="left"/>
    </xf>
    <xf numFmtId="0" fontId="44" fillId="0" borderId="0" applyNumberFormat="0" applyFill="0" applyBorder="0" applyProtection="0">
      <alignment horizontal="left"/>
    </xf>
    <xf numFmtId="0" fontId="127" fillId="36" borderId="4">
      <alignment horizontal="center" vertical="center"/>
    </xf>
    <xf numFmtId="0" fontId="88" fillId="0" borderId="0"/>
    <xf numFmtId="0" fontId="87" fillId="0" borderId="0"/>
    <xf numFmtId="0" fontId="86" fillId="0" borderId="0"/>
    <xf numFmtId="0" fontId="128" fillId="0" borderId="0"/>
    <xf numFmtId="0" fontId="117" fillId="0" borderId="0"/>
    <xf numFmtId="0" fontId="121" fillId="0" borderId="0"/>
    <xf numFmtId="0" fontId="129" fillId="0" borderId="0">
      <alignment vertical="center"/>
    </xf>
    <xf numFmtId="0" fontId="118" fillId="0" borderId="0"/>
    <xf numFmtId="0" fontId="117" fillId="0" borderId="0"/>
    <xf numFmtId="0" fontId="120" fillId="0" borderId="0"/>
    <xf numFmtId="0" fontId="117" fillId="0" borderId="0"/>
    <xf numFmtId="0" fontId="118" fillId="0" borderId="0"/>
    <xf numFmtId="0" fontId="90" fillId="0" borderId="0"/>
    <xf numFmtId="0" fontId="120" fillId="0" borderId="0"/>
    <xf numFmtId="0" fontId="117" fillId="0" borderId="0"/>
    <xf numFmtId="0" fontId="120" fillId="0" borderId="0"/>
    <xf numFmtId="0" fontId="117" fillId="0" borderId="0"/>
    <xf numFmtId="0" fontId="130" fillId="0" borderId="0"/>
    <xf numFmtId="0" fontId="131" fillId="0" borderId="0"/>
    <xf numFmtId="0" fontId="89" fillId="0" borderId="0"/>
    <xf numFmtId="0" fontId="119" fillId="0" borderId="0"/>
    <xf numFmtId="0" fontId="118" fillId="0" borderId="0"/>
    <xf numFmtId="0" fontId="117" fillId="0" borderId="0"/>
    <xf numFmtId="0" fontId="120" fillId="0" borderId="0"/>
    <xf numFmtId="0" fontId="90" fillId="0" borderId="0"/>
    <xf numFmtId="0" fontId="89" fillId="0" borderId="0"/>
    <xf numFmtId="0" fontId="90" fillId="0" borderId="0"/>
    <xf numFmtId="0" fontId="89" fillId="0" borderId="0"/>
    <xf numFmtId="0" fontId="119" fillId="0" borderId="0"/>
    <xf numFmtId="0" fontId="118" fillId="0" borderId="0"/>
    <xf numFmtId="0" fontId="117" fillId="0" borderId="0"/>
    <xf numFmtId="0" fontId="120" fillId="0" borderId="0"/>
    <xf numFmtId="0" fontId="117" fillId="0" borderId="0"/>
    <xf numFmtId="0" fontId="132" fillId="0" borderId="0"/>
    <xf numFmtId="0" fontId="90" fillId="0" borderId="0"/>
    <xf numFmtId="0" fontId="118" fillId="0" borderId="0"/>
    <xf numFmtId="0" fontId="119" fillId="0" borderId="0"/>
    <xf numFmtId="0" fontId="120" fillId="0" borderId="0"/>
    <xf numFmtId="0" fontId="117" fillId="0" borderId="0"/>
    <xf numFmtId="0" fontId="120" fillId="0" borderId="0"/>
    <xf numFmtId="0" fontId="133" fillId="0" borderId="0"/>
    <xf numFmtId="0" fontId="120" fillId="0" borderId="0"/>
    <xf numFmtId="0" fontId="90" fillId="0" borderId="0"/>
    <xf numFmtId="0" fontId="120" fillId="0" borderId="0"/>
    <xf numFmtId="0" fontId="117" fillId="0" borderId="0"/>
    <xf numFmtId="0" fontId="120" fillId="0" borderId="0"/>
    <xf numFmtId="0" fontId="117" fillId="0" borderId="0"/>
    <xf numFmtId="0" fontId="120" fillId="0" borderId="0"/>
    <xf numFmtId="0" fontId="134" fillId="0" borderId="0"/>
    <xf numFmtId="0" fontId="135" fillId="0" borderId="0"/>
    <xf numFmtId="0" fontId="136" fillId="0" borderId="0"/>
    <xf numFmtId="0" fontId="118" fillId="0" borderId="0"/>
    <xf numFmtId="0" fontId="117" fillId="0" borderId="0"/>
    <xf numFmtId="0" fontId="120" fillId="0" borderId="0"/>
    <xf numFmtId="0" fontId="119" fillId="0" borderId="0"/>
    <xf numFmtId="0" fontId="120" fillId="0" borderId="0"/>
    <xf numFmtId="0" fontId="117" fillId="0" borderId="0"/>
    <xf numFmtId="0" fontId="118" fillId="0" borderId="0"/>
    <xf numFmtId="0" fontId="117" fillId="0" borderId="0"/>
    <xf numFmtId="0" fontId="118" fillId="0" borderId="0"/>
    <xf numFmtId="0" fontId="119" fillId="0" borderId="0"/>
    <xf numFmtId="0" fontId="137" fillId="0" borderId="0"/>
    <xf numFmtId="0" fontId="117" fillId="0" borderId="0"/>
    <xf numFmtId="0" fontId="120" fillId="0" borderId="0"/>
    <xf numFmtId="0" fontId="117" fillId="0" borderId="0"/>
    <xf numFmtId="0" fontId="120" fillId="0" borderId="0"/>
    <xf numFmtId="0" fontId="117" fillId="0" borderId="0"/>
    <xf numFmtId="0" fontId="120" fillId="0" borderId="0"/>
    <xf numFmtId="0" fontId="123" fillId="0" borderId="0"/>
    <xf numFmtId="0" fontId="138" fillId="0" borderId="0"/>
    <xf numFmtId="0" fontId="139" fillId="0" borderId="0"/>
    <xf numFmtId="0" fontId="138" fillId="0" borderId="0"/>
    <xf numFmtId="0" fontId="139" fillId="0" borderId="0"/>
    <xf numFmtId="0" fontId="138" fillId="0" borderId="0"/>
    <xf numFmtId="0" fontId="139" fillId="0" borderId="0"/>
    <xf numFmtId="0" fontId="138" fillId="0" borderId="0"/>
    <xf numFmtId="0" fontId="139" fillId="0" borderId="0"/>
    <xf numFmtId="0" fontId="120" fillId="0" borderId="0"/>
    <xf numFmtId="0" fontId="123" fillId="0" borderId="0"/>
    <xf numFmtId="0" fontId="140" fillId="0" borderId="0"/>
    <xf numFmtId="0" fontId="141" fillId="0" borderId="0"/>
    <xf numFmtId="0" fontId="120" fillId="0" borderId="0"/>
    <xf numFmtId="0" fontId="117" fillId="0" borderId="0"/>
    <xf numFmtId="0" fontId="120" fillId="0" borderId="0"/>
    <xf numFmtId="0" fontId="117" fillId="0" borderId="0"/>
    <xf numFmtId="0" fontId="120" fillId="0" borderId="0"/>
    <xf numFmtId="0" fontId="117" fillId="0" borderId="0"/>
    <xf numFmtId="0" fontId="120" fillId="0" borderId="0"/>
    <xf numFmtId="0" fontId="117" fillId="0" borderId="0"/>
    <xf numFmtId="0" fontId="120" fillId="0" borderId="0"/>
    <xf numFmtId="0" fontId="117" fillId="0" borderId="0"/>
    <xf numFmtId="0" fontId="120" fillId="0" borderId="0"/>
    <xf numFmtId="0" fontId="117" fillId="0" borderId="0"/>
    <xf numFmtId="0" fontId="120" fillId="0" borderId="0"/>
    <xf numFmtId="0" fontId="117" fillId="0" borderId="0"/>
    <xf numFmtId="0" fontId="89" fillId="0" borderId="0"/>
    <xf numFmtId="0" fontId="90" fillId="0" borderId="0"/>
    <xf numFmtId="0" fontId="89" fillId="0" borderId="0"/>
    <xf numFmtId="0" fontId="26" fillId="0" borderId="0"/>
    <xf numFmtId="0" fontId="120" fillId="0" borderId="0"/>
    <xf numFmtId="0" fontId="117" fillId="0" borderId="0"/>
    <xf numFmtId="0" fontId="120" fillId="0" borderId="0"/>
    <xf numFmtId="0" fontId="117" fillId="0" borderId="0"/>
    <xf numFmtId="0" fontId="120" fillId="0" borderId="0"/>
    <xf numFmtId="0" fontId="117" fillId="0" borderId="0"/>
    <xf numFmtId="0" fontId="120" fillId="0" borderId="0"/>
    <xf numFmtId="0" fontId="117" fillId="0" borderId="0"/>
    <xf numFmtId="0" fontId="89" fillId="0" borderId="0"/>
    <xf numFmtId="0" fontId="90" fillId="0" borderId="0"/>
    <xf numFmtId="0" fontId="89" fillId="0" borderId="0"/>
    <xf numFmtId="0" fontId="117" fillId="0" borderId="0"/>
    <xf numFmtId="0" fontId="120" fillId="0" borderId="0"/>
    <xf numFmtId="0" fontId="90" fillId="0" borderId="0"/>
    <xf numFmtId="0" fontId="120" fillId="0" borderId="0"/>
    <xf numFmtId="0" fontId="117" fillId="0" borderId="0"/>
    <xf numFmtId="0" fontId="118" fillId="0" borderId="0"/>
    <xf numFmtId="0" fontId="123" fillId="0" borderId="0"/>
    <xf numFmtId="0" fontId="120" fillId="0" borderId="0"/>
    <xf numFmtId="0" fontId="117" fillId="0" borderId="0"/>
    <xf numFmtId="0" fontId="132" fillId="0" borderId="0"/>
    <xf numFmtId="0" fontId="139" fillId="0" borderId="0"/>
    <xf numFmtId="0" fontId="89" fillId="0" borderId="0"/>
    <xf numFmtId="0" fontId="90" fillId="0" borderId="0"/>
    <xf numFmtId="0" fontId="89" fillId="0" borderId="0"/>
    <xf numFmtId="0" fontId="90" fillId="0" borderId="0"/>
    <xf numFmtId="0" fontId="120" fillId="0" borderId="0"/>
    <xf numFmtId="0" fontId="117" fillId="0" borderId="0"/>
    <xf numFmtId="0" fontId="120" fillId="0" borderId="0"/>
    <xf numFmtId="0" fontId="136" fillId="0" borderId="0"/>
    <xf numFmtId="0" fontId="89" fillId="0" borderId="0"/>
    <xf numFmtId="0" fontId="117" fillId="0" borderId="0"/>
    <xf numFmtId="0" fontId="120" fillId="0" borderId="0" applyBorder="0"/>
    <xf numFmtId="0" fontId="117" fillId="0" borderId="0" applyBorder="0"/>
    <xf numFmtId="0" fontId="120" fillId="0" borderId="0"/>
    <xf numFmtId="0" fontId="90" fillId="0" borderId="0"/>
    <xf numFmtId="0" fontId="120" fillId="0" borderId="0"/>
    <xf numFmtId="0" fontId="117" fillId="0" borderId="0"/>
    <xf numFmtId="0" fontId="120" fillId="0" borderId="0"/>
    <xf numFmtId="0" fontId="123" fillId="0" borderId="0"/>
    <xf numFmtId="0" fontId="121" fillId="0" borderId="0"/>
    <xf numFmtId="0" fontId="123" fillId="0" borderId="0"/>
    <xf numFmtId="0" fontId="121" fillId="0" borderId="0"/>
    <xf numFmtId="0" fontId="45" fillId="0" borderId="0">
      <protection locked="0"/>
    </xf>
    <xf numFmtId="0" fontId="45" fillId="0" borderId="0">
      <protection locked="0"/>
    </xf>
    <xf numFmtId="175" fontId="1" fillId="0" borderId="0" applyFill="0" applyBorder="0" applyAlignment="0"/>
    <xf numFmtId="175" fontId="1" fillId="0" borderId="0" applyFill="0" applyBorder="0" applyAlignment="0"/>
    <xf numFmtId="238" fontId="49" fillId="0" borderId="0" applyFill="0" applyBorder="0" applyAlignment="0"/>
    <xf numFmtId="176" fontId="46" fillId="0" borderId="0" applyFill="0" applyBorder="0" applyAlignment="0"/>
    <xf numFmtId="177" fontId="1" fillId="0" borderId="0" applyFill="0" applyBorder="0" applyAlignment="0"/>
    <xf numFmtId="178" fontId="46" fillId="0" borderId="0" applyFill="0" applyBorder="0" applyAlignment="0"/>
    <xf numFmtId="14" fontId="46" fillId="0" borderId="0" applyFill="0" applyBorder="0" applyAlignment="0"/>
    <xf numFmtId="175" fontId="1" fillId="0" borderId="0" applyFill="0" applyBorder="0" applyAlignment="0"/>
    <xf numFmtId="179" fontId="46" fillId="0" borderId="0" applyFill="0" applyBorder="0" applyAlignment="0"/>
    <xf numFmtId="176" fontId="46" fillId="0" borderId="0" applyFill="0" applyBorder="0" applyAlignment="0"/>
    <xf numFmtId="0" fontId="142" fillId="37" borderId="5" applyNumberFormat="0" applyAlignment="0" applyProtection="0">
      <alignment vertical="center"/>
    </xf>
    <xf numFmtId="1" fontId="47" fillId="0" borderId="6" applyAlignment="0">
      <alignment horizontal="left" vertical="center"/>
    </xf>
    <xf numFmtId="0" fontId="91" fillId="0" borderId="0"/>
    <xf numFmtId="0" fontId="143" fillId="38" borderId="7" applyNumberFormat="0" applyAlignment="0" applyProtection="0">
      <alignment vertical="center"/>
    </xf>
    <xf numFmtId="0" fontId="1" fillId="0" borderId="0" applyNumberFormat="0" applyFill="0" applyBorder="0" applyAlignment="0" applyProtection="0">
      <alignment vertical="top"/>
      <protection locked="0"/>
    </xf>
    <xf numFmtId="0" fontId="48" fillId="0" borderId="0" applyNumberFormat="0" applyFill="0" applyBorder="0" applyProtection="0">
      <alignment horizontal="right"/>
    </xf>
    <xf numFmtId="180" fontId="46" fillId="0" borderId="0"/>
    <xf numFmtId="0" fontId="144" fillId="0" borderId="8"/>
    <xf numFmtId="180" fontId="46" fillId="0" borderId="0"/>
    <xf numFmtId="0" fontId="144" fillId="0" borderId="8"/>
    <xf numFmtId="180" fontId="46" fillId="0" borderId="0"/>
    <xf numFmtId="180" fontId="46" fillId="0" borderId="0"/>
    <xf numFmtId="180" fontId="46" fillId="0" borderId="0"/>
    <xf numFmtId="180" fontId="46" fillId="0" borderId="0"/>
    <xf numFmtId="180" fontId="46" fillId="0" borderId="0"/>
    <xf numFmtId="180" fontId="46" fillId="0" borderId="0"/>
    <xf numFmtId="180" fontId="46" fillId="0" borderId="0"/>
    <xf numFmtId="38" fontId="26" fillId="0" borderId="0" applyFont="0" applyFill="0" applyBorder="0" applyAlignment="0" applyProtection="0"/>
    <xf numFmtId="175" fontId="1" fillId="0" borderId="0" applyFont="0" applyFill="0" applyBorder="0" applyAlignment="0" applyProtection="0"/>
    <xf numFmtId="233" fontId="92" fillId="0" borderId="0"/>
    <xf numFmtId="0" fontId="108" fillId="0" borderId="0"/>
    <xf numFmtId="3" fontId="41" fillId="0" borderId="0">
      <protection locked="0"/>
    </xf>
    <xf numFmtId="0" fontId="144" fillId="0" borderId="8"/>
    <xf numFmtId="0" fontId="26" fillId="0" borderId="0" applyFont="0" applyFill="0" applyBorder="0" applyAlignment="0" applyProtection="0"/>
    <xf numFmtId="242" fontId="108" fillId="0" borderId="0" applyFont="0" applyFill="0" applyBorder="0" applyAlignment="0" applyProtection="0">
      <alignment vertical="center"/>
    </xf>
    <xf numFmtId="176" fontId="46" fillId="0" borderId="0" applyFont="0" applyFill="0" applyBorder="0" applyAlignment="0" applyProtection="0"/>
    <xf numFmtId="3" fontId="41" fillId="0" borderId="0">
      <protection locked="0"/>
    </xf>
    <xf numFmtId="231" fontId="92" fillId="0" borderId="0"/>
    <xf numFmtId="0" fontId="108" fillId="0" borderId="0"/>
    <xf numFmtId="14" fontId="1" fillId="0" borderId="0">
      <alignment horizontal="center"/>
    </xf>
    <xf numFmtId="3" fontId="41" fillId="0" borderId="0">
      <protection locked="0"/>
    </xf>
    <xf numFmtId="3" fontId="41" fillId="0" borderId="0">
      <protection locked="0"/>
    </xf>
    <xf numFmtId="172" fontId="92" fillId="0" borderId="0">
      <protection locked="0"/>
    </xf>
    <xf numFmtId="14" fontId="49" fillId="0" borderId="0" applyFill="0" applyBorder="0" applyAlignment="0"/>
    <xf numFmtId="181" fontId="1" fillId="0" borderId="0">
      <protection locked="0"/>
    </xf>
    <xf numFmtId="236" fontId="45" fillId="0" borderId="0">
      <protection locked="0"/>
    </xf>
    <xf numFmtId="172" fontId="108" fillId="0" borderId="0">
      <protection locked="0"/>
    </xf>
    <xf numFmtId="182" fontId="1" fillId="0" borderId="9">
      <alignment vertical="center"/>
    </xf>
    <xf numFmtId="183" fontId="1" fillId="0" borderId="0" applyFont="0" applyFill="0" applyBorder="0" applyAlignment="0" applyProtection="0"/>
    <xf numFmtId="184" fontId="1" fillId="0" borderId="0" applyFont="0" applyFill="0" applyBorder="0" applyAlignment="0" applyProtection="0"/>
    <xf numFmtId="234" fontId="92" fillId="0" borderId="0"/>
    <xf numFmtId="0" fontId="108" fillId="0" borderId="0"/>
    <xf numFmtId="185" fontId="50" fillId="0" borderId="0" applyFont="0" applyFill="0" applyBorder="0" applyAlignment="0" applyProtection="0"/>
    <xf numFmtId="186" fontId="50" fillId="0" borderId="0" applyFont="0" applyFill="0" applyBorder="0" applyAlignment="0" applyProtection="0"/>
    <xf numFmtId="0" fontId="51" fillId="0" borderId="0" applyNumberFormat="0" applyFill="0" applyBorder="0" applyProtection="0">
      <alignment horizontal="left"/>
    </xf>
    <xf numFmtId="247" fontId="110" fillId="0" borderId="0" applyFont="0" applyFill="0" applyBorder="0" applyAlignment="0" applyProtection="0"/>
    <xf numFmtId="175" fontId="1" fillId="0" borderId="0" applyFill="0" applyBorder="0" applyAlignment="0"/>
    <xf numFmtId="176" fontId="46" fillId="0" borderId="0" applyFill="0" applyBorder="0" applyAlignment="0"/>
    <xf numFmtId="175" fontId="1" fillId="0" borderId="0" applyFill="0" applyBorder="0" applyAlignment="0"/>
    <xf numFmtId="179" fontId="46" fillId="0" borderId="0" applyFill="0" applyBorder="0" applyAlignment="0"/>
    <xf numFmtId="176" fontId="46" fillId="0" borderId="0" applyFill="0" applyBorder="0" applyAlignment="0"/>
    <xf numFmtId="0" fontId="93" fillId="0" borderId="0" applyNumberFormat="0" applyFill="0" applyBorder="0" applyAlignment="0" applyProtection="0"/>
    <xf numFmtId="0" fontId="94" fillId="0" borderId="0" applyNumberFormat="0" applyFill="0" applyBorder="0" applyAlignment="0" applyProtection="0"/>
    <xf numFmtId="0" fontId="52" fillId="0" borderId="0" applyNumberFormat="0" applyFill="0" applyBorder="0" applyProtection="0">
      <alignment horizontal="right"/>
    </xf>
    <xf numFmtId="187" fontId="1" fillId="0" borderId="0" applyFont="0" applyFill="0" applyBorder="0" applyAlignment="0" applyProtection="0"/>
    <xf numFmtId="0" fontId="145" fillId="0" borderId="0" applyNumberFormat="0" applyFill="0" applyBorder="0" applyAlignment="0" applyProtection="0">
      <alignment vertical="center"/>
    </xf>
    <xf numFmtId="0" fontId="45" fillId="0" borderId="0">
      <protection locked="0"/>
    </xf>
    <xf numFmtId="188" fontId="45" fillId="0" borderId="0">
      <protection locked="0"/>
    </xf>
    <xf numFmtId="255" fontId="108" fillId="0" borderId="0">
      <protection locked="0"/>
    </xf>
    <xf numFmtId="188" fontId="45" fillId="0" borderId="0">
      <protection locked="0"/>
    </xf>
    <xf numFmtId="229" fontId="95" fillId="0" borderId="0" applyFill="0" applyBorder="0" applyAlignment="0" applyProtection="0"/>
    <xf numFmtId="3" fontId="95" fillId="0" borderId="0" applyFill="0" applyBorder="0" applyAlignment="0" applyProtection="0"/>
    <xf numFmtId="3" fontId="41" fillId="0" borderId="0">
      <protection locked="0"/>
    </xf>
    <xf numFmtId="3" fontId="41" fillId="0" borderId="0">
      <protection locked="0"/>
    </xf>
    <xf numFmtId="172" fontId="92" fillId="0" borderId="0">
      <protection locked="0"/>
    </xf>
    <xf numFmtId="2" fontId="53" fillId="0" borderId="0" applyFill="0" applyBorder="0" applyAlignment="0" applyProtection="0"/>
    <xf numFmtId="0" fontId="54" fillId="0" borderId="0" applyNumberFormat="0" applyFill="0" applyBorder="0" applyProtection="0">
      <alignment horizontal="right"/>
    </xf>
    <xf numFmtId="0" fontId="146" fillId="17" borderId="0" applyNumberFormat="0" applyBorder="0" applyAlignment="0" applyProtection="0">
      <alignment vertical="center"/>
    </xf>
    <xf numFmtId="38" fontId="34" fillId="3" borderId="0" applyNumberFormat="0" applyBorder="0" applyAlignment="0" applyProtection="0"/>
    <xf numFmtId="38" fontId="34" fillId="39" borderId="0" applyNumberFormat="0" applyBorder="0" applyAlignment="0" applyProtection="0"/>
    <xf numFmtId="38" fontId="34" fillId="3" borderId="0" applyNumberFormat="0" applyBorder="0" applyAlignment="0" applyProtection="0"/>
    <xf numFmtId="38" fontId="34" fillId="39" borderId="0" applyNumberFormat="0" applyBorder="0" applyAlignment="0" applyProtection="0"/>
    <xf numFmtId="181" fontId="41" fillId="40" borderId="10" applyNumberFormat="0" applyFont="0" applyBorder="0" applyAlignment="0" applyProtection="0"/>
    <xf numFmtId="0" fontId="96" fillId="0" borderId="0">
      <alignment horizontal="left"/>
    </xf>
    <xf numFmtId="0" fontId="55" fillId="0" borderId="11" applyNumberFormat="0" applyAlignment="0" applyProtection="0">
      <alignment horizontal="left" vertical="center"/>
    </xf>
    <xf numFmtId="0" fontId="55" fillId="0" borderId="12">
      <alignment horizontal="left" vertical="center"/>
    </xf>
    <xf numFmtId="0" fontId="147" fillId="0" borderId="13" applyNumberFormat="0" applyFill="0" applyAlignment="0" applyProtection="0">
      <alignment vertical="center"/>
    </xf>
    <xf numFmtId="0" fontId="148" fillId="0" borderId="14" applyNumberFormat="0" applyFill="0" applyAlignment="0" applyProtection="0">
      <alignment vertical="center"/>
    </xf>
    <xf numFmtId="0" fontId="149" fillId="0" borderId="15" applyNumberFormat="0" applyFill="0" applyAlignment="0" applyProtection="0">
      <alignment vertical="center"/>
    </xf>
    <xf numFmtId="0" fontId="149" fillId="0" borderId="0" applyNumberFormat="0" applyFill="0" applyBorder="0" applyAlignment="0" applyProtection="0">
      <alignment vertical="center"/>
    </xf>
    <xf numFmtId="172" fontId="92" fillId="0" borderId="0">
      <protection locked="0"/>
    </xf>
    <xf numFmtId="172" fontId="92" fillId="0" borderId="0">
      <protection locked="0"/>
    </xf>
    <xf numFmtId="0" fontId="5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0" fontId="34" fillId="10" borderId="2" applyNumberFormat="0" applyBorder="0" applyAlignment="0" applyProtection="0"/>
    <xf numFmtId="10" fontId="34" fillId="39" borderId="2" applyNumberFormat="0" applyBorder="0" applyAlignment="0" applyProtection="0"/>
    <xf numFmtId="10" fontId="34" fillId="10" borderId="2" applyNumberFormat="0" applyBorder="0" applyAlignment="0" applyProtection="0"/>
    <xf numFmtId="10" fontId="34" fillId="39" borderId="2" applyNumberFormat="0" applyBorder="0" applyAlignment="0" applyProtection="0"/>
    <xf numFmtId="0" fontId="150" fillId="20" borderId="5" applyNumberFormat="0" applyAlignment="0" applyProtection="0">
      <alignment vertical="center"/>
    </xf>
    <xf numFmtId="0" fontId="150" fillId="20" borderId="5" applyNumberFormat="0" applyAlignment="0" applyProtection="0">
      <alignment vertical="center"/>
    </xf>
    <xf numFmtId="0" fontId="20" fillId="0" borderId="0">
      <alignment vertical="center"/>
    </xf>
    <xf numFmtId="0" fontId="41" fillId="0" borderId="0">
      <alignment vertical="center"/>
    </xf>
    <xf numFmtId="0" fontId="33" fillId="0" borderId="0"/>
    <xf numFmtId="0" fontId="57" fillId="0" borderId="0" applyNumberFormat="0" applyFill="0" applyBorder="0" applyProtection="0">
      <alignment horizontal="left"/>
    </xf>
    <xf numFmtId="212" fontId="45" fillId="0" borderId="0">
      <protection locked="0"/>
    </xf>
    <xf numFmtId="256" fontId="108" fillId="0" borderId="0">
      <protection locked="0"/>
    </xf>
    <xf numFmtId="235" fontId="97" fillId="0" borderId="0">
      <protection locked="0"/>
    </xf>
    <xf numFmtId="229" fontId="108" fillId="0" borderId="0">
      <protection locked="0"/>
    </xf>
    <xf numFmtId="235" fontId="97" fillId="0" borderId="0">
      <protection locked="0"/>
    </xf>
    <xf numFmtId="229" fontId="108" fillId="0" borderId="0">
      <protection locked="0"/>
    </xf>
    <xf numFmtId="254" fontId="107" fillId="0" borderId="0" applyFont="0" applyFill="0" applyBorder="0" applyAlignment="0" applyProtection="0"/>
    <xf numFmtId="0" fontId="58" fillId="0" borderId="0"/>
    <xf numFmtId="0" fontId="58" fillId="0" borderId="0"/>
    <xf numFmtId="0" fontId="34" fillId="0" borderId="0"/>
    <xf numFmtId="189" fontId="59" fillId="0" borderId="0"/>
    <xf numFmtId="189" fontId="59" fillId="0" borderId="0"/>
    <xf numFmtId="189" fontId="98" fillId="0" borderId="0"/>
    <xf numFmtId="0" fontId="58" fillId="41" borderId="0"/>
    <xf numFmtId="0" fontId="58" fillId="41" borderId="0"/>
    <xf numFmtId="0" fontId="34" fillId="41" borderId="0"/>
    <xf numFmtId="189" fontId="1" fillId="41" borderId="0"/>
    <xf numFmtId="189" fontId="1" fillId="41" borderId="0"/>
    <xf numFmtId="189" fontId="99" fillId="41" borderId="0"/>
    <xf numFmtId="175" fontId="1" fillId="0" borderId="0" applyFill="0" applyBorder="0" applyAlignment="0"/>
    <xf numFmtId="176" fontId="46" fillId="0" borderId="0" applyFill="0" applyBorder="0" applyAlignment="0"/>
    <xf numFmtId="175" fontId="1" fillId="0" borderId="0" applyFill="0" applyBorder="0" applyAlignment="0"/>
    <xf numFmtId="179" fontId="46" fillId="0" borderId="0" applyFill="0" applyBorder="0" applyAlignment="0"/>
    <xf numFmtId="176" fontId="46" fillId="0" borderId="0" applyFill="0" applyBorder="0" applyAlignment="0"/>
    <xf numFmtId="0" fontId="151" fillId="0" borderId="16" applyNumberFormat="0" applyFill="0" applyAlignment="0" applyProtection="0">
      <alignment vertical="center"/>
    </xf>
    <xf numFmtId="190" fontId="1" fillId="0" borderId="0" applyFont="0" applyFill="0" applyBorder="0" applyAlignment="0" applyProtection="0"/>
    <xf numFmtId="191" fontId="50" fillId="0" borderId="0" applyFont="0" applyFill="0" applyBorder="0" applyAlignment="0" applyProtection="0"/>
    <xf numFmtId="38" fontId="6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3" fontId="21" fillId="0" borderId="17">
      <alignment horizontal="left"/>
    </xf>
    <xf numFmtId="0" fontId="100" fillId="0" borderId="10"/>
    <xf numFmtId="196" fontId="1" fillId="0" borderId="0" applyFont="0" applyFill="0" applyBorder="0" applyAlignment="0" applyProtection="0"/>
    <xf numFmtId="197" fontId="1" fillId="0" borderId="0" applyFont="0" applyFill="0" applyBorder="0" applyAlignment="0" applyProtection="0"/>
    <xf numFmtId="198" fontId="1" fillId="0" borderId="0" applyFont="0" applyFill="0" applyBorder="0" applyAlignment="0" applyProtection="0"/>
    <xf numFmtId="199" fontId="1" fillId="0" borderId="0" applyFont="0" applyFill="0" applyBorder="0" applyAlignment="0" applyProtection="0"/>
    <xf numFmtId="240" fontId="95" fillId="0" borderId="0" applyFill="0" applyBorder="0" applyAlignment="0" applyProtection="0"/>
    <xf numFmtId="200" fontId="1" fillId="0" borderId="0" applyFont="0" applyFill="0" applyBorder="0" applyAlignment="0" applyProtection="0"/>
    <xf numFmtId="230" fontId="92" fillId="0" borderId="0" applyFont="0" applyFill="0" applyBorder="0" applyAlignment="0" applyProtection="0"/>
    <xf numFmtId="201" fontId="1" fillId="0" borderId="0" applyFont="0" applyFill="0" applyBorder="0" applyAlignment="0" applyProtection="0"/>
    <xf numFmtId="191" fontId="49" fillId="0" borderId="0" applyFont="0" applyFill="0" applyBorder="0" applyAlignment="0" applyProtection="0"/>
    <xf numFmtId="239" fontId="95" fillId="0" borderId="0" applyFill="0" applyBorder="0" applyAlignment="0" applyProtection="0"/>
    <xf numFmtId="202" fontId="45" fillId="0" borderId="0">
      <protection locked="0"/>
    </xf>
    <xf numFmtId="203" fontId="45" fillId="0" borderId="0">
      <protection locked="0"/>
    </xf>
    <xf numFmtId="167" fontId="22" fillId="0" borderId="0" applyFont="0" applyFill="0" applyBorder="0" applyAlignment="0" applyProtection="0"/>
    <xf numFmtId="170" fontId="22" fillId="0" borderId="0" applyFont="0" applyFill="0" applyBorder="0" applyAlignment="0" applyProtection="0"/>
    <xf numFmtId="0" fontId="152" fillId="42" borderId="0" applyNumberFormat="0" applyBorder="0" applyAlignment="0" applyProtection="0">
      <alignment vertical="center"/>
    </xf>
    <xf numFmtId="37" fontId="153" fillId="0" borderId="0"/>
    <xf numFmtId="0" fontId="15" fillId="0" borderId="0"/>
    <xf numFmtId="204" fontId="1" fillId="0" borderId="0"/>
    <xf numFmtId="257" fontId="107" fillId="0" borderId="0"/>
    <xf numFmtId="204" fontId="1" fillId="0" borderId="0"/>
    <xf numFmtId="232" fontId="9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87" fillId="0" borderId="0">
      <alignment vertical="center"/>
    </xf>
    <xf numFmtId="0" fontId="108" fillId="0" borderId="0">
      <alignment vertical="center"/>
    </xf>
    <xf numFmtId="0" fontId="187" fillId="0" borderId="0">
      <alignment vertical="center"/>
    </xf>
    <xf numFmtId="0" fontId="188" fillId="0" borderId="0">
      <alignment vertical="center"/>
    </xf>
    <xf numFmtId="0" fontId="188" fillId="0" borderId="0">
      <alignment vertical="center"/>
    </xf>
    <xf numFmtId="0" fontId="1" fillId="0" borderId="0"/>
    <xf numFmtId="0" fontId="1" fillId="0" borderId="0"/>
    <xf numFmtId="0" fontId="1" fillId="0" borderId="0"/>
    <xf numFmtId="0" fontId="85" fillId="0" borderId="0"/>
    <xf numFmtId="0" fontId="85" fillId="0" borderId="0"/>
    <xf numFmtId="3" fontId="1" fillId="0" borderId="0"/>
    <xf numFmtId="0" fontId="1" fillId="0" borderId="0"/>
    <xf numFmtId="164" fontId="15" fillId="0" borderId="0"/>
    <xf numFmtId="0" fontId="1" fillId="0" borderId="0"/>
    <xf numFmtId="0" fontId="62" fillId="0" borderId="0"/>
    <xf numFmtId="0" fontId="63" fillId="0" borderId="0"/>
    <xf numFmtId="0" fontId="108" fillId="43" borderId="18" applyNumberFormat="0" applyFont="0" applyAlignment="0" applyProtection="0">
      <alignment vertical="center"/>
    </xf>
    <xf numFmtId="0" fontId="107" fillId="0" borderId="0" applyFont="0" applyFill="0" applyBorder="0" applyAlignment="0" applyProtection="0"/>
    <xf numFmtId="258" fontId="49" fillId="44" borderId="0">
      <alignment vertical="center"/>
    </xf>
    <xf numFmtId="0" fontId="64" fillId="0" borderId="19" applyFill="0" applyBorder="0">
      <alignment horizontal="right"/>
    </xf>
    <xf numFmtId="40" fontId="15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51" fillId="0" borderId="0" applyNumberFormat="0" applyFill="0" applyBorder="0" applyProtection="0">
      <alignment horizontal="left"/>
    </xf>
    <xf numFmtId="0" fontId="155" fillId="37" borderId="20" applyNumberFormat="0" applyAlignment="0" applyProtection="0">
      <alignment vertical="center"/>
    </xf>
    <xf numFmtId="0" fontId="65" fillId="39" borderId="0"/>
    <xf numFmtId="205" fontId="1" fillId="0" borderId="21" applyFont="0" applyBorder="0" applyAlignment="0">
      <alignment vertical="center"/>
    </xf>
    <xf numFmtId="206" fontId="1" fillId="0" borderId="22" applyFont="0" applyFill="0" applyBorder="0" applyAlignment="0" applyProtection="0"/>
    <xf numFmtId="207" fontId="1" fillId="0" borderId="0" applyFont="0" applyFill="0" applyBorder="0" applyAlignment="0" applyProtection="0"/>
    <xf numFmtId="208" fontId="15" fillId="0" borderId="0" applyFont="0" applyFill="0" applyBorder="0" applyAlignment="0" applyProtection="0"/>
    <xf numFmtId="172" fontId="1" fillId="0" borderId="0" applyFont="0" applyFill="0" applyBorder="0" applyAlignment="0" applyProtection="0"/>
    <xf numFmtId="10" fontId="1" fillId="0" borderId="0" applyFont="0" applyFill="0" applyBorder="0" applyAlignment="0" applyProtection="0"/>
    <xf numFmtId="10" fontId="26" fillId="0" borderId="0" applyFont="0" applyFill="0" applyBorder="0" applyAlignment="0" applyProtection="0"/>
    <xf numFmtId="10" fontId="1" fillId="0" borderId="0" applyFont="0" applyFill="0" applyBorder="0" applyAlignment="0" applyProtection="0"/>
    <xf numFmtId="10" fontId="26"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22" fillId="0" borderId="23" applyNumberFormat="0" applyBorder="0"/>
    <xf numFmtId="10" fontId="53" fillId="0" borderId="0" applyFill="0" applyBorder="0" applyAlignment="0" applyProtection="0"/>
    <xf numFmtId="4" fontId="53" fillId="0" borderId="0" applyFill="0" applyBorder="0" applyAlignment="0" applyProtection="0"/>
    <xf numFmtId="10" fontId="66" fillId="0" borderId="0" applyFont="0" applyFill="0" applyBorder="0" applyAlignment="0" applyProtection="0"/>
    <xf numFmtId="209" fontId="45" fillId="0" borderId="0">
      <protection locked="0"/>
    </xf>
    <xf numFmtId="10" fontId="95" fillId="0" borderId="0" applyFill="0" applyBorder="0" applyAlignment="0" applyProtection="0"/>
    <xf numFmtId="0" fontId="67" fillId="0" borderId="0" applyNumberFormat="0" applyFill="0" applyBorder="0" applyProtection="0">
      <alignment horizontal="right"/>
    </xf>
    <xf numFmtId="210" fontId="1" fillId="0" borderId="0" applyFill="0" applyBorder="0" applyAlignment="0"/>
    <xf numFmtId="164" fontId="68" fillId="0" borderId="0" applyFill="0" applyBorder="0" applyAlignment="0"/>
    <xf numFmtId="210" fontId="1" fillId="0" borderId="0" applyFill="0" applyBorder="0" applyAlignment="0"/>
    <xf numFmtId="211" fontId="1" fillId="0" borderId="0" applyFill="0" applyBorder="0" applyAlignment="0"/>
    <xf numFmtId="164" fontId="68" fillId="0" borderId="0" applyFill="0" applyBorder="0" applyAlignment="0"/>
    <xf numFmtId="214" fontId="41" fillId="0" borderId="0" applyFont="0" applyBorder="0"/>
    <xf numFmtId="4" fontId="46" fillId="0" borderId="0" applyFont="0" applyFill="0" applyBorder="0" applyProtection="0">
      <alignment horizontal="right"/>
    </xf>
    <xf numFmtId="9" fontId="26" fillId="0" borderId="0" applyFont="0" applyFill="0" applyBorder="0" applyAlignment="0" applyProtection="0"/>
    <xf numFmtId="0" fontId="22" fillId="0" borderId="0" applyNumberFormat="0" applyFont="0" applyFill="0" applyBorder="0" applyAlignment="0" applyProtection="0">
      <alignment horizontal="left"/>
    </xf>
    <xf numFmtId="0" fontId="69" fillId="0" borderId="10">
      <alignment horizontal="center"/>
    </xf>
    <xf numFmtId="212" fontId="45" fillId="0" borderId="0">
      <protection locked="0"/>
    </xf>
    <xf numFmtId="213" fontId="45" fillId="0" borderId="0">
      <protection locked="0"/>
    </xf>
    <xf numFmtId="0" fontId="156" fillId="45" borderId="4">
      <alignment horizontal="center" vertical="center"/>
    </xf>
    <xf numFmtId="214" fontId="1" fillId="0" borderId="0"/>
    <xf numFmtId="215" fontId="70" fillId="0" borderId="0"/>
    <xf numFmtId="259" fontId="108" fillId="0" borderId="0" applyFont="0" applyFill="0" applyBorder="0" applyAlignment="0" applyProtection="0"/>
    <xf numFmtId="172" fontId="26" fillId="0" borderId="0">
      <protection locked="0"/>
    </xf>
    <xf numFmtId="216" fontId="1" fillId="0" borderId="0" applyFont="0" applyFill="0" applyBorder="0" applyAlignment="0" applyProtection="0"/>
    <xf numFmtId="217" fontId="1" fillId="0" borderId="0" applyFont="0" applyFill="0" applyBorder="0" applyAlignment="0" applyProtection="0"/>
    <xf numFmtId="0" fontId="108" fillId="0" borderId="0" applyFont="0" applyFill="0" applyBorder="0" applyAlignment="0" applyProtection="0"/>
    <xf numFmtId="0" fontId="71" fillId="0" borderId="0"/>
    <xf numFmtId="0" fontId="58" fillId="0" borderId="0"/>
    <xf numFmtId="0" fontId="58" fillId="0" borderId="0"/>
    <xf numFmtId="0" fontId="58" fillId="0" borderId="0"/>
    <xf numFmtId="0" fontId="58" fillId="0" borderId="0"/>
    <xf numFmtId="0" fontId="58" fillId="0" borderId="0"/>
    <xf numFmtId="170" fontId="23" fillId="0" borderId="0" applyFont="0" applyFill="0" applyBorder="0" applyAlignment="0" applyProtection="0"/>
    <xf numFmtId="0" fontId="26" fillId="0" borderId="0"/>
    <xf numFmtId="170" fontId="23" fillId="0" borderId="0" applyFont="0" applyFill="0" applyBorder="0" applyAlignment="0" applyProtection="0"/>
    <xf numFmtId="0" fontId="26" fillId="0" borderId="0"/>
    <xf numFmtId="249" fontId="110" fillId="0" borderId="0" applyFont="0" applyFill="0" applyBorder="0" applyAlignment="0" applyProtection="0"/>
    <xf numFmtId="244" fontId="108" fillId="0" borderId="0" applyFont="0" applyFill="0" applyBorder="0" applyAlignment="0" applyProtection="0"/>
    <xf numFmtId="0" fontId="100" fillId="0" borderId="0"/>
    <xf numFmtId="235" fontId="45" fillId="0" borderId="24">
      <protection locked="0"/>
    </xf>
    <xf numFmtId="229" fontId="108" fillId="0" borderId="24">
      <protection locked="0"/>
    </xf>
    <xf numFmtId="218" fontId="72" fillId="0" borderId="2"/>
    <xf numFmtId="0" fontId="73" fillId="0" borderId="2">
      <alignment horizontal="center"/>
    </xf>
    <xf numFmtId="218" fontId="71" fillId="0" borderId="0" applyFont="0" applyBorder="0"/>
    <xf numFmtId="49" fontId="49" fillId="0" borderId="0" applyFill="0" applyBorder="0" applyAlignment="0"/>
    <xf numFmtId="219" fontId="1" fillId="0" borderId="0" applyFill="0" applyBorder="0" applyAlignment="0"/>
    <xf numFmtId="220" fontId="1" fillId="0" borderId="0" applyFill="0" applyBorder="0" applyAlignment="0"/>
    <xf numFmtId="0" fontId="120" fillId="0" borderId="0"/>
    <xf numFmtId="0" fontId="74" fillId="0" borderId="25">
      <alignment vertical="center"/>
    </xf>
    <xf numFmtId="0" fontId="75" fillId="0" borderId="25">
      <alignment vertical="center"/>
    </xf>
    <xf numFmtId="0" fontId="75" fillId="3" borderId="2">
      <alignment horizontal="centerContinuous" vertical="center"/>
    </xf>
    <xf numFmtId="0" fontId="74" fillId="0" borderId="25">
      <alignment vertical="center"/>
    </xf>
    <xf numFmtId="0" fontId="74" fillId="3" borderId="2">
      <alignment horizontal="centerContinuous" vertical="center"/>
    </xf>
    <xf numFmtId="0" fontId="76" fillId="0" borderId="25">
      <alignment vertical="center"/>
    </xf>
    <xf numFmtId="0" fontId="76" fillId="3" borderId="2">
      <alignment horizontal="centerContinuous" vertical="center"/>
    </xf>
    <xf numFmtId="0" fontId="64" fillId="0" borderId="25">
      <alignment vertical="center"/>
    </xf>
    <xf numFmtId="0" fontId="64" fillId="3" borderId="2">
      <alignment horizontal="centerContinuous" vertical="center"/>
    </xf>
    <xf numFmtId="0" fontId="157" fillId="0" borderId="0" applyNumberFormat="0" applyFill="0" applyBorder="0" applyAlignment="0" applyProtection="0">
      <alignment vertical="center"/>
    </xf>
    <xf numFmtId="0" fontId="49" fillId="0" borderId="0" applyNumberFormat="0" applyFill="0" applyBorder="0" applyProtection="0">
      <alignment horizontal="left"/>
    </xf>
    <xf numFmtId="0" fontId="77" fillId="0" borderId="0">
      <alignment horizontal="center" vertical="center"/>
    </xf>
    <xf numFmtId="0" fontId="64" fillId="0" borderId="0">
      <alignment horizontal="center" vertical="center"/>
    </xf>
    <xf numFmtId="0" fontId="78" fillId="0" borderId="0" applyNumberFormat="0" applyFill="0" applyBorder="0" applyAlignment="0" applyProtection="0"/>
    <xf numFmtId="0" fontId="79" fillId="0" borderId="0" applyNumberFormat="0" applyFill="0" applyBorder="0" applyAlignment="0" applyProtection="0"/>
    <xf numFmtId="0" fontId="158" fillId="0" borderId="26" applyNumberFormat="0" applyFill="0" applyAlignment="0" applyProtection="0">
      <alignment vertical="center"/>
    </xf>
    <xf numFmtId="172" fontId="92" fillId="0" borderId="27">
      <protection locked="0"/>
    </xf>
    <xf numFmtId="0" fontId="80" fillId="0" borderId="28" applyNumberFormat="0" applyFont="0" applyBorder="0" applyAlignment="0">
      <alignment horizontal="center" vertical="top" wrapText="1"/>
    </xf>
    <xf numFmtId="241" fontId="26" fillId="0" borderId="0" applyFont="0" applyFill="0" applyBorder="0" applyAlignment="0" applyProtection="0"/>
    <xf numFmtId="237" fontId="26" fillId="0" borderId="0" applyFont="0" applyFill="0" applyBorder="0" applyAlignment="0" applyProtection="0"/>
    <xf numFmtId="181" fontId="26" fillId="0" borderId="0" applyFont="0" applyFill="0" applyBorder="0" applyAlignment="0" applyProtection="0"/>
    <xf numFmtId="181" fontId="101" fillId="0" borderId="0" applyFont="0" applyFill="0" applyBorder="0" applyAlignment="0" applyProtection="0"/>
    <xf numFmtId="237" fontId="26" fillId="0" borderId="0" applyFont="0" applyFill="0" applyBorder="0" applyAlignment="0" applyProtection="0"/>
    <xf numFmtId="0" fontId="81" fillId="0" borderId="0">
      <alignment horizontal="left"/>
    </xf>
    <xf numFmtId="0" fontId="82" fillId="0" borderId="0">
      <alignment vertical="top"/>
    </xf>
    <xf numFmtId="246" fontId="108" fillId="0" borderId="0" applyFont="0" applyFill="0" applyBorder="0" applyAlignment="0" applyProtection="0"/>
    <xf numFmtId="222" fontId="26" fillId="0" borderId="29" applyFont="0" applyFill="0" applyBorder="0" applyAlignment="0" applyProtection="0">
      <alignment horizontal="right"/>
      <protection locked="0"/>
    </xf>
    <xf numFmtId="223" fontId="60" fillId="0" borderId="0" applyFont="0" applyFill="0" applyBorder="0" applyAlignment="0" applyProtection="0"/>
    <xf numFmtId="0" fontId="25" fillId="0" borderId="0" applyNumberFormat="0" applyFill="0" applyBorder="0" applyAlignment="0" applyProtection="0"/>
    <xf numFmtId="0" fontId="83" fillId="46" borderId="30" applyNumberFormat="0" applyAlignment="0" applyProtection="0"/>
    <xf numFmtId="2" fontId="95" fillId="0" borderId="0" applyFill="0" applyBorder="0" applyAlignment="0" applyProtection="0"/>
    <xf numFmtId="0" fontId="84" fillId="0" borderId="0" applyNumberFormat="0" applyFill="0" applyBorder="0" applyProtection="0">
      <alignment horizontal="right"/>
    </xf>
    <xf numFmtId="224" fontId="1" fillId="0" borderId="0" applyFont="0" applyFill="0" applyBorder="0" applyAlignment="0" applyProtection="0"/>
    <xf numFmtId="225" fontId="1" fillId="0" borderId="0" applyFont="0" applyFill="0" applyBorder="0" applyAlignment="0" applyProtection="0"/>
    <xf numFmtId="226" fontId="50" fillId="0" borderId="0" applyFont="0" applyFill="0" applyBorder="0" applyAlignment="0" applyProtection="0"/>
    <xf numFmtId="227" fontId="50" fillId="0" borderId="0" applyFont="0" applyFill="0" applyBorder="0" applyAlignment="0" applyProtection="0"/>
    <xf numFmtId="0" fontId="159" fillId="0" borderId="0" applyNumberFormat="0" applyFill="0" applyBorder="0" applyAlignment="0" applyProtection="0">
      <alignment vertical="center"/>
    </xf>
    <xf numFmtId="202" fontId="45" fillId="0" borderId="0">
      <protection locked="0"/>
    </xf>
    <xf numFmtId="257" fontId="108" fillId="0" borderId="0">
      <protection locked="0"/>
    </xf>
    <xf numFmtId="0" fontId="92" fillId="0" borderId="0"/>
    <xf numFmtId="0" fontId="108" fillId="0" borderId="0" applyFont="0" applyFill="0" applyBorder="0" applyAlignment="0" applyProtection="0"/>
    <xf numFmtId="0" fontId="160" fillId="0" borderId="0" applyFon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38" fontId="106" fillId="0" borderId="0">
      <alignment vertical="center"/>
    </xf>
    <xf numFmtId="0" fontId="102" fillId="0" borderId="0" applyNumberFormat="0" applyFill="0" applyBorder="0" applyAlignment="0" applyProtection="0">
      <alignment vertical="top"/>
      <protection locked="0"/>
    </xf>
    <xf numFmtId="40" fontId="103" fillId="0" borderId="0" applyFont="0" applyFill="0" applyBorder="0" applyAlignment="0" applyProtection="0"/>
    <xf numFmtId="38" fontId="103" fillId="0" borderId="0" applyFont="0" applyFill="0" applyBorder="0" applyAlignment="0" applyProtection="0"/>
    <xf numFmtId="40" fontId="104" fillId="0" borderId="0" applyFont="0" applyFill="0" applyBorder="0" applyAlignment="0" applyProtection="0"/>
    <xf numFmtId="38" fontId="104"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9" fontId="167" fillId="0" borderId="0" applyFont="0" applyFill="0" applyBorder="0" applyAlignment="0" applyProtection="0">
      <alignment vertical="center"/>
    </xf>
    <xf numFmtId="0" fontId="105" fillId="0" borderId="0"/>
    <xf numFmtId="0" fontId="154" fillId="0" borderId="0"/>
    <xf numFmtId="0" fontId="154" fillId="0" borderId="0"/>
    <xf numFmtId="0" fontId="154" fillId="0" borderId="0"/>
    <xf numFmtId="0" fontId="104" fillId="0" borderId="0"/>
    <xf numFmtId="0" fontId="154" fillId="0" borderId="0"/>
    <xf numFmtId="0" fontId="154" fillId="0" borderId="0"/>
    <xf numFmtId="0" fontId="104" fillId="0" borderId="0"/>
    <xf numFmtId="0" fontId="154" fillId="0" borderId="0"/>
    <xf numFmtId="0" fontId="104" fillId="0" borderId="0"/>
    <xf numFmtId="0" fontId="154" fillId="0" borderId="0"/>
    <xf numFmtId="0" fontId="154" fillId="0" borderId="0"/>
    <xf numFmtId="0" fontId="104" fillId="0" borderId="0"/>
    <xf numFmtId="0" fontId="154" fillId="0" borderId="0"/>
    <xf numFmtId="0" fontId="154" fillId="0" borderId="0"/>
    <xf numFmtId="0" fontId="104" fillId="0" borderId="0"/>
    <xf numFmtId="0" fontId="154" fillId="0" borderId="0"/>
    <xf numFmtId="0" fontId="104" fillId="0" borderId="0"/>
    <xf numFmtId="0" fontId="26" fillId="0" borderId="0"/>
    <xf numFmtId="0" fontId="107" fillId="0" borderId="0" applyFont="0" applyFill="0" applyBorder="0" applyAlignment="0" applyProtection="0"/>
    <xf numFmtId="244" fontId="108" fillId="0" borderId="0" applyFont="0" applyFill="0" applyBorder="0" applyAlignment="0" applyProtection="0"/>
    <xf numFmtId="244" fontId="108" fillId="0" borderId="0" applyFont="0" applyFill="0" applyBorder="0" applyAlignment="0" applyProtection="0"/>
    <xf numFmtId="249" fontId="110" fillId="0" borderId="0" applyFont="0" applyFill="0" applyBorder="0" applyAlignment="0" applyProtection="0"/>
    <xf numFmtId="244" fontId="108" fillId="0" borderId="0" applyFont="0" applyFill="0" applyBorder="0" applyAlignment="0" applyProtection="0"/>
    <xf numFmtId="0" fontId="26" fillId="0" borderId="0" applyFont="0" applyFill="0" applyBorder="0" applyAlignment="0" applyProtection="0"/>
    <xf numFmtId="0" fontId="108" fillId="0" borderId="0" applyFont="0" applyFill="0" applyBorder="0" applyAlignment="0" applyProtection="0"/>
    <xf numFmtId="9" fontId="108" fillId="0" borderId="0" applyFont="0" applyFill="0" applyBorder="0" applyAlignment="0" applyProtection="0"/>
    <xf numFmtId="0" fontId="108" fillId="0" borderId="0" applyFont="0" applyFill="0" applyBorder="0" applyAlignment="0" applyProtection="0"/>
    <xf numFmtId="221" fontId="108" fillId="0" borderId="0" applyFont="0" applyFill="0" applyBorder="0" applyAlignment="0" applyProtection="0"/>
    <xf numFmtId="181" fontId="108" fillId="0" borderId="0" applyFont="0" applyFill="0" applyBorder="0" applyAlignment="0" applyProtection="0"/>
    <xf numFmtId="0" fontId="165" fillId="0" borderId="0"/>
    <xf numFmtId="0" fontId="107" fillId="0" borderId="0"/>
    <xf numFmtId="181" fontId="165" fillId="0" borderId="0" applyFont="0" applyFill="0" applyBorder="0" applyAlignment="0" applyProtection="0"/>
    <xf numFmtId="221" fontId="165" fillId="0" borderId="0" applyFont="0" applyFill="0" applyBorder="0" applyAlignment="0" applyProtection="0"/>
    <xf numFmtId="0" fontId="161" fillId="0" borderId="0"/>
    <xf numFmtId="0" fontId="108" fillId="0" borderId="0" applyFont="0" applyFill="0" applyBorder="0" applyAlignment="0" applyProtection="0"/>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0" fontId="108" fillId="0" borderId="0" applyFont="0" applyFill="0" applyBorder="0" applyAlignment="0" applyProtection="0"/>
    <xf numFmtId="0" fontId="108" fillId="0" borderId="0" applyFont="0" applyFill="0" applyBorder="0" applyAlignment="0" applyProtection="0"/>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0" fontId="107" fillId="0" borderId="0" applyFont="0" applyFill="0" applyBorder="0" applyAlignment="0" applyProtection="0"/>
    <xf numFmtId="261" fontId="49" fillId="44" borderId="0">
      <alignment vertical="center"/>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60" fontId="164" fillId="0" borderId="0">
      <protection locked="0"/>
    </xf>
    <xf numFmtId="258" fontId="26" fillId="0" borderId="4">
      <alignment vertical="center"/>
    </xf>
    <xf numFmtId="0" fontId="108" fillId="0" borderId="0">
      <alignment vertical="center"/>
    </xf>
    <xf numFmtId="0" fontId="188" fillId="0" borderId="0">
      <alignment vertical="center"/>
    </xf>
    <xf numFmtId="0" fontId="189" fillId="0" borderId="0"/>
    <xf numFmtId="0" fontId="101" fillId="0" borderId="0"/>
    <xf numFmtId="0" fontId="108" fillId="0" borderId="0">
      <alignment vertical="center"/>
    </xf>
    <xf numFmtId="0" fontId="108" fillId="0" borderId="0">
      <alignment vertical="center"/>
    </xf>
    <xf numFmtId="0" fontId="109" fillId="0" borderId="0" applyFont="0" applyFill="0" applyBorder="0" applyAlignment="0" applyProtection="0"/>
    <xf numFmtId="0" fontId="166" fillId="0" borderId="0" applyFont="0" applyFill="0" applyBorder="0" applyAlignment="0" applyProtection="0"/>
    <xf numFmtId="0" fontId="107" fillId="0" borderId="0" applyFont="0" applyFill="0" applyBorder="0" applyAlignment="0" applyProtection="0"/>
    <xf numFmtId="0" fontId="26" fillId="0" borderId="0"/>
    <xf numFmtId="262" fontId="165" fillId="0" borderId="0" applyFont="0" applyFill="0" applyBorder="0" applyAlignment="0" applyProtection="0"/>
    <xf numFmtId="263" fontId="165" fillId="0" borderId="0" applyFont="0" applyFill="0" applyBorder="0" applyAlignment="0" applyProtection="0"/>
    <xf numFmtId="0" fontId="161" fillId="0" borderId="0"/>
  </cellStyleXfs>
  <cellXfs count="234">
    <xf numFmtId="0" fontId="0" fillId="0" borderId="0" xfId="0"/>
    <xf numFmtId="0" fontId="2" fillId="0" borderId="0" xfId="0" applyFont="1" applyAlignment="1">
      <alignment horizontal="center" vertical="center"/>
    </xf>
    <xf numFmtId="164" fontId="4" fillId="11" borderId="31" xfId="0" applyNumberFormat="1" applyFont="1" applyFill="1" applyBorder="1" applyAlignment="1" applyProtection="1">
      <alignment horizontal="center" vertical="center" wrapText="1"/>
    </xf>
    <xf numFmtId="164" fontId="4" fillId="11" borderId="32" xfId="0" applyNumberFormat="1" applyFont="1" applyFill="1" applyBorder="1" applyAlignment="1" applyProtection="1">
      <alignment horizontal="center" vertical="center" wrapText="1"/>
    </xf>
    <xf numFmtId="164" fontId="7" fillId="47" borderId="33" xfId="0" applyNumberFormat="1" applyFont="1" applyFill="1" applyBorder="1" applyAlignment="1" applyProtection="1">
      <alignment horizontal="center" vertical="center"/>
    </xf>
    <xf numFmtId="15" fontId="9" fillId="0" borderId="34" xfId="773" quotePrefix="1" applyNumberFormat="1" applyFont="1" applyBorder="1" applyAlignment="1" applyProtection="1">
      <alignment horizontal="left" vertical="center"/>
    </xf>
    <xf numFmtId="3" fontId="10" fillId="11" borderId="33" xfId="0" applyNumberFormat="1" applyFont="1" applyFill="1" applyBorder="1" applyAlignment="1" applyProtection="1">
      <alignment horizontal="center" vertical="center"/>
    </xf>
    <xf numFmtId="15" fontId="11" fillId="11" borderId="34" xfId="773" quotePrefix="1" applyNumberFormat="1" applyFont="1" applyFill="1" applyBorder="1" applyAlignment="1" applyProtection="1">
      <alignment horizontal="left" vertical="center"/>
    </xf>
    <xf numFmtId="3" fontId="12" fillId="0" borderId="33" xfId="0" applyNumberFormat="1" applyFont="1" applyFill="1" applyBorder="1" applyAlignment="1" applyProtection="1">
      <alignment horizontal="center" vertical="center"/>
    </xf>
    <xf numFmtId="164" fontId="10" fillId="11" borderId="35" xfId="0" applyNumberFormat="1" applyFont="1" applyFill="1" applyBorder="1" applyAlignment="1" applyProtection="1">
      <alignment horizontal="center" vertical="center"/>
    </xf>
    <xf numFmtId="164" fontId="10" fillId="11" borderId="33" xfId="0" applyNumberFormat="1" applyFont="1" applyFill="1" applyBorder="1" applyAlignment="1" applyProtection="1">
      <alignment horizontal="center" vertical="center"/>
    </xf>
    <xf numFmtId="164" fontId="10" fillId="11" borderId="33" xfId="0" applyNumberFormat="1" applyFont="1" applyFill="1" applyBorder="1" applyAlignment="1" applyProtection="1">
      <alignment vertical="center"/>
    </xf>
    <xf numFmtId="164" fontId="13" fillId="11" borderId="36" xfId="0" applyNumberFormat="1" applyFont="1" applyFill="1" applyBorder="1" applyAlignment="1" applyProtection="1">
      <alignment horizontal="left" vertical="center"/>
    </xf>
    <xf numFmtId="164" fontId="14" fillId="0" borderId="35" xfId="858" applyNumberFormat="1" applyFont="1" applyFill="1" applyBorder="1" applyAlignment="1" applyProtection="1">
      <alignment horizontal="left" vertical="center" wrapText="1"/>
    </xf>
    <xf numFmtId="0" fontId="13" fillId="11" borderId="33" xfId="859" applyNumberFormat="1" applyFont="1" applyFill="1" applyBorder="1" applyAlignment="1" applyProtection="1">
      <alignment horizontal="center" vertical="center"/>
    </xf>
    <xf numFmtId="3" fontId="16" fillId="11" borderId="33" xfId="0" applyNumberFormat="1" applyFont="1" applyFill="1" applyBorder="1" applyAlignment="1" applyProtection="1">
      <alignment horizontal="center" vertical="center"/>
    </xf>
    <xf numFmtId="0" fontId="17" fillId="0" borderId="36" xfId="0" applyFont="1" applyBorder="1" applyAlignment="1">
      <alignment horizontal="left" vertical="center"/>
    </xf>
    <xf numFmtId="3" fontId="18" fillId="0" borderId="33" xfId="0" applyNumberFormat="1" applyFont="1" applyFill="1" applyBorder="1" applyAlignment="1" applyProtection="1">
      <alignment horizontal="center" vertical="center"/>
    </xf>
    <xf numFmtId="164" fontId="14" fillId="0" borderId="35" xfId="858" applyNumberFormat="1" applyFont="1" applyFill="1" applyBorder="1" applyAlignment="1" applyProtection="1">
      <alignment horizontal="left" vertical="center"/>
    </xf>
    <xf numFmtId="3" fontId="18" fillId="0" borderId="33" xfId="0" quotePrefix="1" applyNumberFormat="1" applyFont="1" applyFill="1" applyBorder="1" applyAlignment="1" applyProtection="1">
      <alignment horizontal="center" vertical="center"/>
    </xf>
    <xf numFmtId="164" fontId="10" fillId="11" borderId="37" xfId="0" applyNumberFormat="1" applyFont="1" applyFill="1" applyBorder="1" applyAlignment="1" applyProtection="1">
      <alignment horizontal="left" vertical="center"/>
    </xf>
    <xf numFmtId="0" fontId="19" fillId="0" borderId="36" xfId="0" applyFont="1" applyBorder="1" applyAlignment="1">
      <alignment horizontal="left" vertical="center"/>
    </xf>
    <xf numFmtId="0" fontId="2" fillId="0" borderId="38" xfId="0" quotePrefix="1"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center" vertical="center"/>
    </xf>
    <xf numFmtId="0" fontId="2" fillId="0" borderId="39" xfId="0" applyFont="1" applyBorder="1" applyAlignment="1">
      <alignment horizontal="left" vertical="center"/>
    </xf>
    <xf numFmtId="0" fontId="2" fillId="0" borderId="40" xfId="0" quotePrefix="1"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185" fillId="39" borderId="42" xfId="1100" applyFont="1" applyFill="1" applyBorder="1" applyAlignment="1">
      <alignment horizontal="center" vertical="center"/>
    </xf>
    <xf numFmtId="0" fontId="185" fillId="0" borderId="0" xfId="0" applyFont="1" applyAlignment="1">
      <alignment vertical="center"/>
    </xf>
    <xf numFmtId="0" fontId="179" fillId="39" borderId="43" xfId="1100" applyFont="1" applyFill="1" applyBorder="1" applyAlignment="1">
      <alignment horizontal="center" vertical="center"/>
    </xf>
    <xf numFmtId="0" fontId="178" fillId="0" borderId="44" xfId="1100" applyFont="1" applyFill="1" applyBorder="1" applyAlignment="1">
      <alignment horizontal="center" vertical="center"/>
    </xf>
    <xf numFmtId="0" fontId="178" fillId="39" borderId="43" xfId="1100" applyFont="1" applyFill="1" applyBorder="1" applyAlignment="1">
      <alignment horizontal="center" vertical="center" wrapText="1"/>
    </xf>
    <xf numFmtId="3" fontId="178" fillId="0" borderId="45" xfId="1100" applyNumberFormat="1" applyFont="1" applyFill="1" applyBorder="1" applyAlignment="1">
      <alignment horizontal="center" vertical="center" wrapText="1"/>
    </xf>
    <xf numFmtId="3" fontId="178" fillId="0" borderId="45" xfId="1100" applyNumberFormat="1" applyFont="1" applyFill="1" applyBorder="1" applyAlignment="1">
      <alignment horizontal="center" vertical="center"/>
    </xf>
    <xf numFmtId="3" fontId="174" fillId="39" borderId="46" xfId="1100" applyNumberFormat="1" applyFont="1" applyFill="1" applyBorder="1" applyAlignment="1">
      <alignment horizontal="center" vertical="center" wrapText="1"/>
    </xf>
    <xf numFmtId="0" fontId="174" fillId="39" borderId="47" xfId="1100" applyFont="1" applyFill="1" applyBorder="1" applyAlignment="1">
      <alignment horizontal="center" vertical="center" wrapText="1"/>
    </xf>
    <xf numFmtId="0" fontId="174" fillId="39" borderId="46" xfId="1100" applyFont="1" applyFill="1" applyBorder="1" applyAlignment="1">
      <alignment horizontal="center" vertical="center" wrapText="1"/>
    </xf>
    <xf numFmtId="0" fontId="174" fillId="39" borderId="48" xfId="1100" applyFont="1" applyFill="1" applyBorder="1" applyAlignment="1">
      <alignment horizontal="center" vertical="center" wrapText="1"/>
    </xf>
    <xf numFmtId="0" fontId="174" fillId="39" borderId="49" xfId="1100" applyFont="1" applyFill="1" applyBorder="1" applyAlignment="1">
      <alignment horizontal="center" vertical="center" wrapText="1"/>
    </xf>
    <xf numFmtId="0" fontId="174" fillId="39" borderId="42" xfId="1100" applyFont="1" applyFill="1" applyBorder="1" applyAlignment="1">
      <alignment horizontal="center" vertical="center"/>
    </xf>
    <xf numFmtId="264" fontId="174" fillId="39" borderId="50" xfId="1100" applyNumberFormat="1" applyFont="1" applyFill="1" applyBorder="1" applyAlignment="1">
      <alignment horizontal="center" vertical="center" wrapText="1"/>
    </xf>
    <xf numFmtId="0" fontId="174" fillId="39" borderId="50" xfId="1100" applyFont="1" applyFill="1" applyBorder="1" applyAlignment="1">
      <alignment horizontal="center" vertical="center" wrapText="1"/>
    </xf>
    <xf numFmtId="0" fontId="174" fillId="39" borderId="51" xfId="1100" applyFont="1" applyFill="1" applyBorder="1" applyAlignment="1">
      <alignment horizontal="center" vertical="center" wrapText="1"/>
    </xf>
    <xf numFmtId="0" fontId="174" fillId="39" borderId="52" xfId="1100" applyFont="1" applyFill="1" applyBorder="1" applyAlignment="1">
      <alignment horizontal="center" vertical="center"/>
    </xf>
    <xf numFmtId="0" fontId="174" fillId="39" borderId="53" xfId="1100" applyFont="1" applyFill="1" applyBorder="1" applyAlignment="1">
      <alignment horizontal="center" vertical="center" wrapText="1"/>
    </xf>
    <xf numFmtId="0" fontId="174" fillId="39" borderId="45" xfId="1100" applyFont="1" applyFill="1" applyBorder="1" applyAlignment="1">
      <alignment horizontal="center" vertical="center" wrapText="1"/>
    </xf>
    <xf numFmtId="0" fontId="174" fillId="39" borderId="54" xfId="1100" applyFont="1" applyFill="1" applyBorder="1" applyAlignment="1">
      <alignment horizontal="center" vertical="center" wrapText="1"/>
    </xf>
    <xf numFmtId="0" fontId="174" fillId="39" borderId="55" xfId="1100" applyFont="1" applyFill="1" applyBorder="1" applyAlignment="1">
      <alignment horizontal="center" vertical="center"/>
    </xf>
    <xf numFmtId="0" fontId="174" fillId="3" borderId="43" xfId="1100" applyFont="1" applyFill="1" applyBorder="1" applyAlignment="1">
      <alignment horizontal="center" vertical="center"/>
    </xf>
    <xf numFmtId="0" fontId="179" fillId="39" borderId="56" xfId="1100" applyFont="1" applyFill="1" applyBorder="1" applyAlignment="1">
      <alignment horizontal="center" vertical="center"/>
    </xf>
    <xf numFmtId="229" fontId="178" fillId="0" borderId="46" xfId="1100" applyNumberFormat="1" applyFont="1" applyFill="1" applyBorder="1" applyAlignment="1">
      <alignment horizontal="center" vertical="center"/>
    </xf>
    <xf numFmtId="0" fontId="178" fillId="0" borderId="48" xfId="1100" applyFont="1" applyFill="1" applyBorder="1" applyAlignment="1">
      <alignment horizontal="center" vertical="center"/>
    </xf>
    <xf numFmtId="0" fontId="178" fillId="0" borderId="49" xfId="1100" applyFont="1" applyFill="1" applyBorder="1" applyAlignment="1">
      <alignment horizontal="center" vertical="center"/>
    </xf>
    <xf numFmtId="0" fontId="178" fillId="0" borderId="42" xfId="1100" applyFont="1" applyFill="1" applyBorder="1" applyAlignment="1">
      <alignment horizontal="center" vertical="center"/>
    </xf>
    <xf numFmtId="0" fontId="178" fillId="0" borderId="51" xfId="1100" applyFont="1" applyFill="1" applyBorder="1" applyAlignment="1">
      <alignment horizontal="center" vertical="center"/>
    </xf>
    <xf numFmtId="228" fontId="178" fillId="0" borderId="50" xfId="1100" applyNumberFormat="1" applyFont="1" applyFill="1" applyBorder="1" applyAlignment="1">
      <alignment horizontal="center" vertical="center"/>
    </xf>
    <xf numFmtId="0" fontId="178" fillId="0" borderId="50" xfId="1100" applyFont="1" applyFill="1" applyBorder="1" applyAlignment="1">
      <alignment horizontal="center" vertical="center"/>
    </xf>
    <xf numFmtId="264" fontId="178" fillId="0" borderId="51" xfId="1100" applyNumberFormat="1" applyFont="1" applyFill="1" applyBorder="1" applyAlignment="1">
      <alignment horizontal="center" vertical="center"/>
    </xf>
    <xf numFmtId="0" fontId="178" fillId="0" borderId="47" xfId="1100" applyFont="1" applyFill="1" applyBorder="1" applyAlignment="1">
      <alignment horizontal="center" vertical="center"/>
    </xf>
    <xf numFmtId="0" fontId="178" fillId="0" borderId="52" xfId="1100" applyFont="1" applyFill="1" applyBorder="1" applyAlignment="1">
      <alignment horizontal="center" vertical="center"/>
    </xf>
    <xf numFmtId="0" fontId="178" fillId="0" borderId="57" xfId="1100" applyFont="1" applyFill="1" applyBorder="1" applyAlignment="1">
      <alignment horizontal="center" vertical="center"/>
    </xf>
    <xf numFmtId="0" fontId="178" fillId="0" borderId="45" xfId="1100" applyFont="1" applyFill="1" applyBorder="1" applyAlignment="1">
      <alignment horizontal="center" vertical="center"/>
    </xf>
    <xf numFmtId="0" fontId="178" fillId="0" borderId="54" xfId="1100" applyFont="1" applyFill="1" applyBorder="1" applyAlignment="1">
      <alignment horizontal="center" vertical="center"/>
    </xf>
    <xf numFmtId="0" fontId="178" fillId="0" borderId="55" xfId="1100" applyFont="1" applyFill="1" applyBorder="1" applyAlignment="1">
      <alignment horizontal="center" vertical="center"/>
    </xf>
    <xf numFmtId="0" fontId="178" fillId="0" borderId="58" xfId="1100" applyFont="1" applyFill="1" applyBorder="1" applyAlignment="1">
      <alignment horizontal="center" vertical="center"/>
    </xf>
    <xf numFmtId="0" fontId="174" fillId="0" borderId="59" xfId="1100" applyFont="1" applyBorder="1">
      <alignment vertical="center"/>
    </xf>
    <xf numFmtId="0" fontId="174" fillId="0" borderId="60" xfId="1100" applyFont="1" applyBorder="1">
      <alignment vertical="center"/>
    </xf>
    <xf numFmtId="0" fontId="174" fillId="0" borderId="0" xfId="848" applyFont="1">
      <alignment vertical="center"/>
    </xf>
    <xf numFmtId="0" fontId="174" fillId="0" borderId="0" xfId="1100" applyFont="1" applyAlignment="1">
      <alignment horizontal="left" vertical="center"/>
    </xf>
    <xf numFmtId="0" fontId="174" fillId="0" borderId="56" xfId="1100" applyFont="1" applyBorder="1" applyAlignment="1">
      <alignment horizontal="left" vertical="center"/>
    </xf>
    <xf numFmtId="3" fontId="174" fillId="0" borderId="43" xfId="1100" applyNumberFormat="1" applyFont="1" applyFill="1" applyBorder="1" applyAlignment="1">
      <alignment horizontal="center" vertical="center"/>
    </xf>
    <xf numFmtId="3" fontId="174" fillId="0" borderId="56" xfId="1100" applyNumberFormat="1" applyFont="1" applyFill="1" applyBorder="1" applyAlignment="1">
      <alignment horizontal="center" vertical="center"/>
    </xf>
    <xf numFmtId="0" fontId="174" fillId="0" borderId="61" xfId="1100" applyFont="1" applyFill="1" applyBorder="1" applyAlignment="1">
      <alignment horizontal="center" vertical="center"/>
    </xf>
    <xf numFmtId="0" fontId="174" fillId="0" borderId="62" xfId="1100" applyFont="1" applyBorder="1">
      <alignment vertical="center"/>
    </xf>
    <xf numFmtId="0" fontId="179" fillId="0" borderId="55" xfId="1100" applyNumberFormat="1" applyFont="1" applyFill="1" applyBorder="1" applyAlignment="1">
      <alignment horizontal="center" vertical="center"/>
    </xf>
    <xf numFmtId="0" fontId="174" fillId="0" borderId="43" xfId="1100" applyNumberFormat="1" applyFont="1" applyFill="1" applyBorder="1" applyAlignment="1">
      <alignment horizontal="center" vertical="center"/>
    </xf>
    <xf numFmtId="0" fontId="174" fillId="0" borderId="56" xfId="1100" applyNumberFormat="1" applyFont="1" applyFill="1" applyBorder="1" applyAlignment="1">
      <alignment horizontal="center" vertical="center"/>
    </xf>
    <xf numFmtId="0" fontId="174" fillId="0" borderId="61" xfId="1100" applyNumberFormat="1" applyFont="1" applyFill="1" applyBorder="1" applyAlignment="1">
      <alignment horizontal="center" vertical="center"/>
    </xf>
    <xf numFmtId="0" fontId="174" fillId="0" borderId="42" xfId="1100" applyNumberFormat="1" applyFont="1" applyFill="1" applyBorder="1" applyAlignment="1">
      <alignment horizontal="center" vertical="center"/>
    </xf>
    <xf numFmtId="0" fontId="174" fillId="0" borderId="55" xfId="1100" applyNumberFormat="1" applyFont="1" applyFill="1" applyBorder="1" applyAlignment="1">
      <alignment horizontal="center" vertical="center"/>
    </xf>
    <xf numFmtId="0" fontId="174" fillId="0" borderId="49" xfId="1100" applyNumberFormat="1" applyFont="1" applyFill="1" applyBorder="1" applyAlignment="1">
      <alignment horizontal="center" vertical="center"/>
    </xf>
    <xf numFmtId="0" fontId="174" fillId="0" borderId="48" xfId="1100" applyNumberFormat="1" applyFont="1" applyFill="1" applyBorder="1" applyAlignment="1">
      <alignment horizontal="center" vertical="center"/>
    </xf>
    <xf numFmtId="0" fontId="174" fillId="0" borderId="49" xfId="1100" quotePrefix="1" applyFont="1" applyFill="1" applyBorder="1" applyAlignment="1">
      <alignment horizontal="center" vertical="center"/>
    </xf>
    <xf numFmtId="0" fontId="174" fillId="0" borderId="42" xfId="1100" applyFont="1" applyFill="1" applyBorder="1" applyAlignment="1">
      <alignment horizontal="center" vertical="center"/>
    </xf>
    <xf numFmtId="0" fontId="174" fillId="0" borderId="49" xfId="1100" applyFont="1" applyFill="1" applyBorder="1" applyAlignment="1">
      <alignment horizontal="center" vertical="center"/>
    </xf>
    <xf numFmtId="0" fontId="174" fillId="0" borderId="54" xfId="1100" applyNumberFormat="1" applyFont="1" applyFill="1" applyBorder="1" applyAlignment="1">
      <alignment horizontal="center" vertical="center"/>
    </xf>
    <xf numFmtId="0" fontId="174" fillId="0" borderId="45" xfId="1100" applyNumberFormat="1" applyFont="1" applyFill="1" applyBorder="1" applyAlignment="1">
      <alignment horizontal="center" vertical="center"/>
    </xf>
    <xf numFmtId="0" fontId="174" fillId="0" borderId="54" xfId="1100" quotePrefix="1" applyFont="1" applyFill="1" applyBorder="1" applyAlignment="1">
      <alignment horizontal="center" vertical="center"/>
    </xf>
    <xf numFmtId="0" fontId="174" fillId="0" borderId="55" xfId="1100" applyFont="1" applyFill="1" applyBorder="1" applyAlignment="1">
      <alignment horizontal="center" vertical="center"/>
    </xf>
    <xf numFmtId="0" fontId="174" fillId="0" borderId="54" xfId="1100" applyFont="1" applyFill="1" applyBorder="1" applyAlignment="1">
      <alignment horizontal="center" vertical="center"/>
    </xf>
    <xf numFmtId="0" fontId="174" fillId="0" borderId="63" xfId="1100" applyFont="1" applyBorder="1">
      <alignment vertical="center"/>
    </xf>
    <xf numFmtId="0" fontId="174" fillId="3" borderId="56" xfId="1100" applyFont="1" applyFill="1" applyBorder="1" applyAlignment="1">
      <alignment horizontal="center" vertical="center"/>
    </xf>
    <xf numFmtId="0" fontId="174" fillId="3" borderId="58" xfId="1100" applyFont="1" applyFill="1" applyBorder="1" applyAlignment="1">
      <alignment horizontal="center" vertical="center"/>
    </xf>
    <xf numFmtId="0" fontId="174" fillId="3" borderId="64" xfId="1100" applyFont="1" applyFill="1" applyBorder="1" applyAlignment="1">
      <alignment horizontal="center" vertical="center"/>
    </xf>
    <xf numFmtId="0" fontId="174" fillId="0" borderId="51" xfId="1100" applyFont="1" applyBorder="1">
      <alignment vertical="center"/>
    </xf>
    <xf numFmtId="0" fontId="174" fillId="0" borderId="45" xfId="1100" applyFont="1" applyBorder="1">
      <alignment vertical="center"/>
    </xf>
    <xf numFmtId="0" fontId="174" fillId="0" borderId="0" xfId="1100" applyFont="1" applyBorder="1">
      <alignment vertical="center"/>
    </xf>
    <xf numFmtId="0" fontId="174" fillId="0" borderId="65" xfId="1100" applyFont="1" applyBorder="1">
      <alignment vertical="center"/>
    </xf>
    <xf numFmtId="0" fontId="178" fillId="0" borderId="43" xfId="1100" applyFont="1" applyFill="1" applyBorder="1" applyAlignment="1">
      <alignment horizontal="center" vertical="center" wrapText="1"/>
    </xf>
    <xf numFmtId="0" fontId="178" fillId="0" borderId="56" xfId="1100" applyFont="1" applyFill="1" applyBorder="1" applyAlignment="1">
      <alignment horizontal="center" vertical="center" wrapText="1"/>
    </xf>
    <xf numFmtId="0" fontId="178" fillId="0" borderId="66" xfId="1100" applyFont="1" applyFill="1" applyBorder="1" applyAlignment="1">
      <alignment horizontal="center" vertical="center" wrapText="1"/>
    </xf>
    <xf numFmtId="0" fontId="178" fillId="0" borderId="67" xfId="1100" applyFont="1" applyFill="1" applyBorder="1" applyAlignment="1">
      <alignment horizontal="center" vertical="center" wrapText="1"/>
    </xf>
    <xf numFmtId="0" fontId="178" fillId="0" borderId="43" xfId="713" applyNumberFormat="1" applyFont="1" applyFill="1" applyBorder="1" applyAlignment="1">
      <alignment horizontal="center" vertical="center"/>
    </xf>
    <xf numFmtId="265" fontId="178" fillId="0" borderId="43" xfId="1100" applyNumberFormat="1" applyFont="1" applyFill="1" applyBorder="1" applyAlignment="1">
      <alignment horizontal="center" vertical="center"/>
    </xf>
    <xf numFmtId="265" fontId="178" fillId="0" borderId="56" xfId="1100" applyNumberFormat="1" applyFont="1" applyFill="1" applyBorder="1" applyAlignment="1">
      <alignment horizontal="center" vertical="center"/>
    </xf>
    <xf numFmtId="265" fontId="178" fillId="0" borderId="56" xfId="1100" applyNumberFormat="1" applyFont="1" applyFill="1" applyBorder="1" applyAlignment="1">
      <alignment horizontal="center" vertical="center" wrapText="1"/>
    </xf>
    <xf numFmtId="265" fontId="178" fillId="0" borderId="56" xfId="1099" applyNumberFormat="1" applyFont="1" applyFill="1" applyBorder="1" applyAlignment="1">
      <alignment horizontal="center" vertical="center" wrapText="1"/>
    </xf>
    <xf numFmtId="265" fontId="178" fillId="0" borderId="43" xfId="1099" applyNumberFormat="1" applyFont="1" applyFill="1" applyBorder="1" applyAlignment="1">
      <alignment horizontal="center" vertical="center" wrapText="1"/>
    </xf>
    <xf numFmtId="265" fontId="178" fillId="0" borderId="49" xfId="1099" applyNumberFormat="1" applyFont="1" applyFill="1" applyBorder="1" applyAlignment="1">
      <alignment horizontal="center" vertical="center"/>
    </xf>
    <xf numFmtId="0" fontId="174" fillId="0" borderId="68" xfId="1100" applyFont="1" applyBorder="1">
      <alignment vertical="center"/>
    </xf>
    <xf numFmtId="265" fontId="178" fillId="0" borderId="47" xfId="1099" applyNumberFormat="1" applyFont="1" applyFill="1" applyBorder="1" applyAlignment="1">
      <alignment horizontal="center" vertical="center" wrapText="1"/>
    </xf>
    <xf numFmtId="265" fontId="178" fillId="0" borderId="47" xfId="1099" applyNumberFormat="1" applyFont="1" applyFill="1" applyBorder="1" applyAlignment="1">
      <alignment horizontal="center" vertical="center"/>
    </xf>
    <xf numFmtId="0" fontId="174" fillId="0" borderId="69" xfId="1100" applyFont="1" applyBorder="1">
      <alignment vertical="center"/>
    </xf>
    <xf numFmtId="265" fontId="178" fillId="0" borderId="54" xfId="1099" applyNumberFormat="1" applyFont="1" applyFill="1" applyBorder="1" applyAlignment="1">
      <alignment horizontal="center" vertical="center"/>
    </xf>
    <xf numFmtId="0" fontId="174" fillId="0" borderId="70" xfId="1100" applyFont="1" applyBorder="1">
      <alignment vertical="center"/>
    </xf>
    <xf numFmtId="0" fontId="174" fillId="0" borderId="64" xfId="1100" applyFont="1" applyBorder="1" applyAlignment="1">
      <alignment vertical="center" wrapText="1"/>
    </xf>
    <xf numFmtId="0" fontId="174" fillId="0" borderId="1" xfId="1100" applyFont="1" applyBorder="1">
      <alignment vertical="center"/>
    </xf>
    <xf numFmtId="264" fontId="179" fillId="0" borderId="43" xfId="1100" applyNumberFormat="1" applyFont="1" applyFill="1" applyBorder="1" applyAlignment="1">
      <alignment horizontal="center" vertical="center"/>
    </xf>
    <xf numFmtId="264" fontId="178" fillId="0" borderId="56" xfId="1100" applyNumberFormat="1" applyFont="1" applyFill="1" applyBorder="1" applyAlignment="1">
      <alignment horizontal="center" vertical="center"/>
    </xf>
    <xf numFmtId="264" fontId="178" fillId="0" borderId="43" xfId="1100" applyNumberFormat="1" applyFont="1" applyFill="1" applyBorder="1" applyAlignment="1">
      <alignment horizontal="center" vertical="center"/>
    </xf>
    <xf numFmtId="0" fontId="178" fillId="0" borderId="56" xfId="1100" applyFont="1" applyFill="1" applyBorder="1" applyAlignment="1">
      <alignment horizontal="center" vertical="center"/>
    </xf>
    <xf numFmtId="0" fontId="178" fillId="0" borderId="61" xfId="1100" applyFont="1" applyFill="1" applyBorder="1" applyAlignment="1">
      <alignment horizontal="center" vertical="center"/>
    </xf>
    <xf numFmtId="0" fontId="178" fillId="0" borderId="43" xfId="1100" applyFont="1" applyFill="1" applyBorder="1" applyAlignment="1">
      <alignment horizontal="center" vertical="center"/>
    </xf>
    <xf numFmtId="0" fontId="174" fillId="0" borderId="0" xfId="1100" applyFont="1" applyAlignment="1">
      <alignment horizontal="center" vertical="center"/>
    </xf>
    <xf numFmtId="0" fontId="178" fillId="0" borderId="71" xfId="1100" applyFont="1" applyFill="1" applyBorder="1" applyAlignment="1">
      <alignment horizontal="center" vertical="center" wrapText="1"/>
    </xf>
    <xf numFmtId="0" fontId="174" fillId="0" borderId="1" xfId="1100" applyFont="1" applyFill="1" applyBorder="1">
      <alignment vertical="center"/>
    </xf>
    <xf numFmtId="0" fontId="178" fillId="0" borderId="72" xfId="1100" applyFont="1" applyFill="1" applyBorder="1" applyAlignment="1">
      <alignment horizontal="center" vertical="center"/>
    </xf>
    <xf numFmtId="0" fontId="174" fillId="0" borderId="56" xfId="1100" applyFont="1" applyBorder="1">
      <alignment vertical="center"/>
    </xf>
    <xf numFmtId="0" fontId="178" fillId="0" borderId="73" xfId="1100" applyFont="1" applyFill="1" applyBorder="1" applyAlignment="1">
      <alignment horizontal="center" vertical="center" wrapText="1"/>
    </xf>
    <xf numFmtId="0" fontId="174" fillId="0" borderId="74" xfId="1100" applyFont="1" applyFill="1" applyBorder="1">
      <alignment vertical="center"/>
    </xf>
    <xf numFmtId="0" fontId="178" fillId="0" borderId="75" xfId="1100" applyFont="1" applyFill="1" applyBorder="1" applyAlignment="1">
      <alignment horizontal="center" vertical="center"/>
    </xf>
    <xf numFmtId="0" fontId="174" fillId="0" borderId="76" xfId="1100" applyFont="1" applyFill="1" applyBorder="1">
      <alignment vertical="center"/>
    </xf>
    <xf numFmtId="0" fontId="174" fillId="0" borderId="45" xfId="1100" applyFont="1" applyFill="1" applyBorder="1" applyAlignment="1">
      <alignment horizontal="center" vertical="center"/>
    </xf>
    <xf numFmtId="0" fontId="174" fillId="0" borderId="77" xfId="1100" applyFont="1" applyFill="1" applyBorder="1" applyAlignment="1">
      <alignment horizontal="center" vertical="center"/>
    </xf>
    <xf numFmtId="0" fontId="174" fillId="0" borderId="78" xfId="1100" applyFont="1" applyFill="1" applyBorder="1">
      <alignment vertical="center"/>
    </xf>
    <xf numFmtId="0" fontId="179" fillId="39" borderId="79" xfId="1100" applyFont="1" applyFill="1" applyBorder="1" applyAlignment="1">
      <alignment horizontal="center" vertical="center" wrapText="1"/>
    </xf>
    <xf numFmtId="0" fontId="178" fillId="0" borderId="61" xfId="1100" applyFont="1" applyFill="1" applyBorder="1">
      <alignment vertical="center"/>
    </xf>
    <xf numFmtId="0" fontId="178" fillId="0" borderId="43" xfId="1100" applyFont="1" applyFill="1" applyBorder="1">
      <alignment vertical="center"/>
    </xf>
    <xf numFmtId="0" fontId="174" fillId="0" borderId="43" xfId="1100" applyFont="1" applyFill="1" applyBorder="1">
      <alignment vertical="center"/>
    </xf>
    <xf numFmtId="0" fontId="178" fillId="0" borderId="71" xfId="1100" applyFont="1" applyFill="1" applyBorder="1" applyAlignment="1">
      <alignment horizontal="center" vertical="center"/>
    </xf>
    <xf numFmtId="0" fontId="174" fillId="0" borderId="61" xfId="1100" applyFont="1" applyBorder="1">
      <alignment vertical="center"/>
    </xf>
    <xf numFmtId="0" fontId="174" fillId="0" borderId="43" xfId="1100" applyFont="1" applyBorder="1">
      <alignment vertical="center"/>
    </xf>
    <xf numFmtId="0" fontId="178" fillId="0" borderId="48" xfId="1100" applyFont="1" applyFill="1" applyBorder="1" applyAlignment="1">
      <alignment horizontal="center" vertical="center" wrapText="1"/>
    </xf>
    <xf numFmtId="3" fontId="178" fillId="0" borderId="48" xfId="1100" applyNumberFormat="1" applyFont="1" applyFill="1" applyBorder="1" applyAlignment="1">
      <alignment horizontal="center" vertical="center" wrapText="1"/>
    </xf>
    <xf numFmtId="0" fontId="174" fillId="0" borderId="74" xfId="1100" applyFont="1" applyFill="1" applyBorder="1" applyAlignment="1">
      <alignment vertical="center" wrapText="1"/>
    </xf>
    <xf numFmtId="0" fontId="174" fillId="0" borderId="67" xfId="1100" applyFont="1" applyBorder="1">
      <alignment vertical="center"/>
    </xf>
    <xf numFmtId="3" fontId="178" fillId="0" borderId="51" xfId="1100" applyNumberFormat="1" applyFont="1" applyFill="1" applyBorder="1" applyAlignment="1">
      <alignment horizontal="center" vertical="center" wrapText="1"/>
    </xf>
    <xf numFmtId="0" fontId="174" fillId="0" borderId="76" xfId="1100" applyFont="1" applyFill="1" applyBorder="1" applyAlignment="1">
      <alignment vertical="center" wrapText="1"/>
    </xf>
    <xf numFmtId="229" fontId="178" fillId="0" borderId="47" xfId="1100" applyNumberFormat="1" applyFont="1" applyFill="1" applyBorder="1" applyAlignment="1">
      <alignment horizontal="center" vertical="center"/>
    </xf>
    <xf numFmtId="229" fontId="178" fillId="0" borderId="51" xfId="1100" applyNumberFormat="1" applyFont="1" applyFill="1" applyBorder="1" applyAlignment="1">
      <alignment horizontal="center" vertical="center"/>
    </xf>
    <xf numFmtId="3" fontId="178" fillId="0" borderId="51" xfId="1100" applyNumberFormat="1" applyFont="1" applyFill="1" applyBorder="1" applyAlignment="1">
      <alignment horizontal="center" vertical="center"/>
    </xf>
    <xf numFmtId="0" fontId="174" fillId="0" borderId="76" xfId="1100" applyFont="1" applyBorder="1">
      <alignment vertical="center"/>
    </xf>
    <xf numFmtId="0" fontId="174" fillId="0" borderId="80" xfId="1100" applyFont="1" applyBorder="1">
      <alignment vertical="center"/>
    </xf>
    <xf numFmtId="0" fontId="178" fillId="0" borderId="54" xfId="1100" applyNumberFormat="1" applyFont="1" applyFill="1" applyBorder="1" applyAlignment="1">
      <alignment horizontal="center" vertical="center"/>
    </xf>
    <xf numFmtId="0" fontId="178" fillId="0" borderId="45" xfId="1100" applyNumberFormat="1" applyFont="1" applyFill="1" applyBorder="1" applyAlignment="1">
      <alignment horizontal="center" vertical="center"/>
    </xf>
    <xf numFmtId="0" fontId="174" fillId="0" borderId="78" xfId="1100" applyFont="1" applyBorder="1">
      <alignment vertical="center"/>
    </xf>
    <xf numFmtId="0" fontId="174" fillId="0" borderId="64" xfId="1100" applyFont="1" applyBorder="1">
      <alignment vertical="center"/>
    </xf>
    <xf numFmtId="0" fontId="177" fillId="3" borderId="56" xfId="1100" applyFont="1" applyFill="1" applyBorder="1" applyAlignment="1">
      <alignment horizontal="center" vertical="center"/>
    </xf>
    <xf numFmtId="0" fontId="20" fillId="3" borderId="58" xfId="1100" applyFont="1" applyFill="1" applyBorder="1" applyAlignment="1">
      <alignment horizontal="center" vertical="center"/>
    </xf>
    <xf numFmtId="0" fontId="20" fillId="3" borderId="64" xfId="1100" applyFont="1" applyFill="1" applyBorder="1" applyAlignment="1">
      <alignment horizontal="center" vertical="center"/>
    </xf>
    <xf numFmtId="0" fontId="20" fillId="3" borderId="56" xfId="1100" applyFont="1" applyFill="1" applyBorder="1" applyAlignment="1">
      <alignment horizontal="center" vertical="center"/>
    </xf>
    <xf numFmtId="0" fontId="175" fillId="48" borderId="0" xfId="848" applyFont="1" applyFill="1" applyAlignment="1">
      <alignment horizontal="left" vertical="center"/>
    </xf>
    <xf numFmtId="0" fontId="174" fillId="0" borderId="0" xfId="1100" applyFont="1">
      <alignment vertical="center"/>
    </xf>
    <xf numFmtId="0" fontId="172" fillId="0" borderId="0" xfId="848" applyFont="1" applyAlignment="1">
      <alignment horizontal="left" vertical="center"/>
    </xf>
    <xf numFmtId="15" fontId="171" fillId="11" borderId="34" xfId="773" quotePrefix="1" applyNumberFormat="1" applyFont="1" applyFill="1" applyBorder="1" applyAlignment="1" applyProtection="1">
      <alignment horizontal="left" vertical="center"/>
    </xf>
    <xf numFmtId="3" fontId="4" fillId="11" borderId="33" xfId="0" applyNumberFormat="1" applyFont="1" applyFill="1" applyBorder="1" applyAlignment="1" applyProtection="1">
      <alignment horizontal="center" vertical="center"/>
    </xf>
    <xf numFmtId="15" fontId="170" fillId="0" borderId="34" xfId="773" quotePrefix="1" applyNumberFormat="1" applyFont="1" applyBorder="1" applyAlignment="1" applyProtection="1">
      <alignment horizontal="left" vertical="center"/>
    </xf>
    <xf numFmtId="3" fontId="169" fillId="0" borderId="33" xfId="0" applyNumberFormat="1" applyFont="1" applyFill="1" applyBorder="1" applyAlignment="1" applyProtection="1">
      <alignment horizontal="center" vertical="center"/>
    </xf>
    <xf numFmtId="164" fontId="12" fillId="0" borderId="35" xfId="0" applyNumberFormat="1" applyFont="1" applyBorder="1" applyAlignment="1" applyProtection="1">
      <alignment horizontal="center" vertical="center"/>
    </xf>
    <xf numFmtId="164" fontId="12" fillId="0" borderId="33" xfId="0" applyNumberFormat="1" applyFont="1" applyBorder="1" applyAlignment="1" applyProtection="1">
      <alignment horizontal="center" vertical="center"/>
    </xf>
    <xf numFmtId="14" fontId="3" fillId="11" borderId="35" xfId="0" applyNumberFormat="1" applyFont="1" applyFill="1" applyBorder="1" applyAlignment="1" applyProtection="1">
      <alignment horizontal="left" vertical="center"/>
    </xf>
    <xf numFmtId="14" fontId="3" fillId="11" borderId="84" xfId="0" applyNumberFormat="1" applyFont="1" applyFill="1" applyBorder="1" applyAlignment="1" applyProtection="1">
      <alignment horizontal="left" vertical="center"/>
    </xf>
    <xf numFmtId="14" fontId="5" fillId="11" borderId="36" xfId="0" applyNumberFormat="1" applyFont="1" applyFill="1" applyBorder="1" applyAlignment="1" applyProtection="1">
      <alignment horizontal="left" vertical="center"/>
    </xf>
    <xf numFmtId="164" fontId="6" fillId="47" borderId="35" xfId="0" applyNumberFormat="1" applyFont="1" applyFill="1" applyBorder="1" applyAlignment="1" applyProtection="1">
      <alignment horizontal="center" vertical="center"/>
    </xf>
    <xf numFmtId="164" fontId="7" fillId="47" borderId="33" xfId="0" applyNumberFormat="1" applyFont="1" applyFill="1" applyBorder="1" applyAlignment="1" applyProtection="1">
      <alignment horizontal="center" vertical="center"/>
    </xf>
    <xf numFmtId="164" fontId="10" fillId="11" borderId="35" xfId="0" applyNumberFormat="1" applyFont="1" applyFill="1" applyBorder="1" applyAlignment="1" applyProtection="1">
      <alignment horizontal="center" vertical="center"/>
    </xf>
    <xf numFmtId="164" fontId="10" fillId="11" borderId="33" xfId="0" applyNumberFormat="1" applyFont="1" applyFill="1" applyBorder="1" applyAlignment="1" applyProtection="1">
      <alignment horizontal="center" vertical="center"/>
    </xf>
    <xf numFmtId="0" fontId="20" fillId="3" borderId="56" xfId="1100" applyFont="1" applyFill="1" applyBorder="1" applyAlignment="1">
      <alignment horizontal="center" vertical="center"/>
    </xf>
    <xf numFmtId="0" fontId="174" fillId="0" borderId="54" xfId="1100" applyFont="1" applyFill="1" applyBorder="1" applyAlignment="1">
      <alignment horizontal="center" vertical="center"/>
    </xf>
    <xf numFmtId="0" fontId="174" fillId="0" borderId="45" xfId="1100" applyFont="1" applyFill="1" applyBorder="1" applyAlignment="1">
      <alignment horizontal="center" vertical="center"/>
    </xf>
    <xf numFmtId="0" fontId="178" fillId="0" borderId="45" xfId="1100" applyNumberFormat="1" applyFont="1" applyFill="1" applyBorder="1" applyAlignment="1">
      <alignment horizontal="center" vertical="center"/>
    </xf>
    <xf numFmtId="0" fontId="178" fillId="0" borderId="55" xfId="1100" applyNumberFormat="1" applyFont="1" applyFill="1" applyBorder="1" applyAlignment="1">
      <alignment horizontal="center" vertical="center"/>
    </xf>
    <xf numFmtId="3" fontId="178" fillId="0" borderId="45" xfId="1100" applyNumberFormat="1" applyFont="1" applyFill="1" applyBorder="1" applyAlignment="1">
      <alignment horizontal="center" vertical="center"/>
    </xf>
    <xf numFmtId="3" fontId="178" fillId="0" borderId="55" xfId="1100" applyNumberFormat="1" applyFont="1" applyFill="1" applyBorder="1" applyAlignment="1">
      <alignment horizontal="center" vertical="center"/>
    </xf>
    <xf numFmtId="0" fontId="178" fillId="0" borderId="71" xfId="1100" applyFont="1" applyFill="1" applyBorder="1" applyAlignment="1">
      <alignment horizontal="center" vertical="center"/>
    </xf>
    <xf numFmtId="0" fontId="178" fillId="0" borderId="43" xfId="1100" applyFont="1" applyFill="1" applyBorder="1" applyAlignment="1">
      <alignment horizontal="center" vertical="center"/>
    </xf>
    <xf numFmtId="3" fontId="178" fillId="0" borderId="45" xfId="1100" applyNumberFormat="1" applyFont="1" applyFill="1" applyBorder="1" applyAlignment="1">
      <alignment horizontal="center" vertical="center" wrapText="1"/>
    </xf>
    <xf numFmtId="0" fontId="178" fillId="0" borderId="51" xfId="1100" applyFont="1" applyFill="1" applyBorder="1" applyAlignment="1">
      <alignment horizontal="center" vertical="center"/>
    </xf>
    <xf numFmtId="0" fontId="180" fillId="0" borderId="52" xfId="848" applyFont="1" applyFill="1" applyBorder="1" applyAlignment="1">
      <alignment horizontal="center" vertical="center"/>
    </xf>
    <xf numFmtId="0" fontId="178" fillId="0" borderId="47" xfId="1100" applyFont="1" applyFill="1" applyBorder="1" applyAlignment="1">
      <alignment horizontal="center" vertical="center" wrapText="1"/>
    </xf>
    <xf numFmtId="0" fontId="178" fillId="0" borderId="47" xfId="1100" applyFont="1" applyFill="1" applyBorder="1" applyAlignment="1">
      <alignment horizontal="center" vertical="center"/>
    </xf>
    <xf numFmtId="0" fontId="178" fillId="0" borderId="56" xfId="1100" applyFont="1" applyFill="1" applyBorder="1" applyAlignment="1">
      <alignment horizontal="center" vertical="center"/>
    </xf>
    <xf numFmtId="0" fontId="179" fillId="39" borderId="79" xfId="1100" applyFont="1" applyFill="1" applyBorder="1" applyAlignment="1">
      <alignment horizontal="center" vertical="center" wrapText="1"/>
    </xf>
    <xf numFmtId="0" fontId="179" fillId="39" borderId="61" xfId="1100" applyFont="1" applyFill="1" applyBorder="1" applyAlignment="1">
      <alignment horizontal="center" vertical="center" wrapText="1"/>
    </xf>
    <xf numFmtId="0" fontId="179" fillId="39" borderId="43" xfId="1100" applyFont="1" applyFill="1" applyBorder="1" applyAlignment="1">
      <alignment horizontal="center" vertical="center" wrapText="1"/>
    </xf>
    <xf numFmtId="0" fontId="178" fillId="0" borderId="48" xfId="1100" applyFont="1" applyFill="1" applyBorder="1" applyAlignment="1">
      <alignment horizontal="center" vertical="center"/>
    </xf>
    <xf numFmtId="0" fontId="180" fillId="0" borderId="42" xfId="848" applyFont="1" applyFill="1" applyBorder="1" applyAlignment="1">
      <alignment horizontal="center" vertical="center"/>
    </xf>
    <xf numFmtId="0" fontId="178" fillId="0" borderId="49" xfId="1100" applyFont="1" applyFill="1" applyBorder="1" applyAlignment="1">
      <alignment horizontal="center" vertical="center"/>
    </xf>
    <xf numFmtId="0" fontId="178" fillId="0" borderId="61" xfId="1100" applyFont="1" applyFill="1" applyBorder="1" applyAlignment="1">
      <alignment horizontal="center" vertical="center"/>
    </xf>
    <xf numFmtId="0" fontId="178" fillId="0" borderId="79" xfId="1100" applyFont="1" applyFill="1" applyBorder="1" applyAlignment="1">
      <alignment horizontal="center" vertical="center"/>
    </xf>
    <xf numFmtId="0" fontId="182" fillId="0" borderId="43" xfId="1100" applyFont="1" applyFill="1" applyBorder="1" applyAlignment="1">
      <alignment horizontal="center" vertical="center" wrapText="1"/>
    </xf>
    <xf numFmtId="0" fontId="178" fillId="0" borderId="43" xfId="1100" applyFont="1" applyFill="1" applyBorder="1" applyAlignment="1">
      <alignment horizontal="center" vertical="center" wrapText="1"/>
    </xf>
    <xf numFmtId="0" fontId="178" fillId="0" borderId="61" xfId="1100" applyFont="1" applyFill="1" applyBorder="1" applyAlignment="1">
      <alignment horizontal="center" vertical="center" wrapText="1"/>
    </xf>
    <xf numFmtId="0" fontId="20" fillId="3" borderId="43" xfId="1100" applyFont="1" applyFill="1" applyBorder="1" applyAlignment="1">
      <alignment horizontal="center" vertical="center"/>
    </xf>
    <xf numFmtId="0" fontId="20" fillId="3" borderId="61" xfId="1100" applyFont="1" applyFill="1" applyBorder="1" applyAlignment="1">
      <alignment horizontal="center" vertical="center"/>
    </xf>
    <xf numFmtId="0" fontId="178" fillId="0" borderId="72" xfId="1100" applyFont="1" applyFill="1" applyBorder="1" applyAlignment="1">
      <alignment horizontal="center" vertical="center"/>
    </xf>
    <xf numFmtId="0" fontId="178" fillId="0" borderId="87" xfId="1100" applyFont="1" applyFill="1" applyBorder="1" applyAlignment="1">
      <alignment horizontal="center" vertical="center"/>
    </xf>
    <xf numFmtId="0" fontId="178" fillId="0" borderId="56" xfId="1100" applyFont="1" applyFill="1" applyBorder="1" applyAlignment="1">
      <alignment horizontal="center" vertical="center" wrapText="1"/>
    </xf>
    <xf numFmtId="0" fontId="178" fillId="0" borderId="1" xfId="1100" applyFont="1" applyFill="1" applyBorder="1" applyAlignment="1">
      <alignment horizontal="center" vertical="center"/>
    </xf>
    <xf numFmtId="0" fontId="178" fillId="0" borderId="45" xfId="1100" applyFont="1" applyFill="1" applyBorder="1" applyAlignment="1">
      <alignment horizontal="center" vertical="center"/>
    </xf>
    <xf numFmtId="0" fontId="178" fillId="0" borderId="83" xfId="1100" applyFont="1" applyFill="1" applyBorder="1" applyAlignment="1">
      <alignment horizontal="center" vertical="center"/>
    </xf>
    <xf numFmtId="0" fontId="174" fillId="0" borderId="43" xfId="1100" applyFont="1" applyBorder="1" applyAlignment="1">
      <alignment horizontal="left" vertical="center"/>
    </xf>
    <xf numFmtId="0" fontId="174" fillId="0" borderId="61" xfId="1100" applyFont="1" applyBorder="1" applyAlignment="1">
      <alignment horizontal="left" vertical="center"/>
    </xf>
    <xf numFmtId="0" fontId="20" fillId="3" borderId="56" xfId="1100" applyFont="1" applyFill="1" applyBorder="1" applyAlignment="1">
      <alignment horizontal="center" vertical="center" wrapText="1"/>
    </xf>
    <xf numFmtId="0" fontId="174" fillId="0" borderId="85" xfId="1100" applyFont="1" applyBorder="1" applyAlignment="1">
      <alignment horizontal="center" vertical="center" wrapText="1"/>
    </xf>
    <xf numFmtId="0" fontId="174" fillId="0" borderId="86" xfId="1100" applyFont="1" applyBorder="1" applyAlignment="1">
      <alignment horizontal="center" vertical="center"/>
    </xf>
    <xf numFmtId="0" fontId="174" fillId="0" borderId="43" xfId="1100" applyFont="1" applyBorder="1" applyAlignment="1">
      <alignment horizontal="center" vertical="center" wrapText="1"/>
    </xf>
    <xf numFmtId="0" fontId="174" fillId="0" borderId="61" xfId="1100" applyFont="1" applyBorder="1" applyAlignment="1">
      <alignment horizontal="center" vertical="center"/>
    </xf>
    <xf numFmtId="0" fontId="178" fillId="0" borderId="1" xfId="1100" applyFont="1" applyFill="1" applyBorder="1" applyAlignment="1">
      <alignment horizontal="center" vertical="center" wrapText="1"/>
    </xf>
    <xf numFmtId="0" fontId="174" fillId="0" borderId="43" xfId="1100" applyFont="1" applyBorder="1" applyAlignment="1">
      <alignment horizontal="left" vertical="center" wrapText="1"/>
    </xf>
    <xf numFmtId="0" fontId="174" fillId="0" borderId="61" xfId="1100" applyFont="1" applyBorder="1" applyAlignment="1">
      <alignment horizontal="left" vertical="center" wrapText="1"/>
    </xf>
    <xf numFmtId="0" fontId="178" fillId="0" borderId="81" xfId="1100" applyFont="1" applyFill="1" applyBorder="1" applyAlignment="1">
      <alignment horizontal="center" vertical="center"/>
    </xf>
    <xf numFmtId="0" fontId="174" fillId="0" borderId="43" xfId="1100" applyFont="1" applyBorder="1" applyAlignment="1">
      <alignment horizontal="center" vertical="center"/>
    </xf>
    <xf numFmtId="0" fontId="174" fillId="0" borderId="1" xfId="1100" applyFont="1" applyBorder="1" applyAlignment="1">
      <alignment horizontal="center" vertical="center"/>
    </xf>
    <xf numFmtId="0" fontId="182" fillId="0" borderId="43" xfId="1100" applyFont="1" applyFill="1" applyBorder="1" applyAlignment="1">
      <alignment horizontal="center" vertical="center"/>
    </xf>
    <xf numFmtId="0" fontId="174" fillId="0" borderId="83" xfId="1100" applyFont="1" applyFill="1" applyBorder="1" applyAlignment="1">
      <alignment horizontal="center" vertical="center"/>
    </xf>
    <xf numFmtId="3" fontId="178" fillId="0" borderId="51" xfId="1100" applyNumberFormat="1" applyFont="1" applyFill="1" applyBorder="1" applyAlignment="1">
      <alignment horizontal="center" vertical="center"/>
    </xf>
    <xf numFmtId="0" fontId="174" fillId="0" borderId="48" xfId="1100" applyFont="1" applyFill="1" applyBorder="1" applyAlignment="1">
      <alignment horizontal="center" vertical="center"/>
    </xf>
    <xf numFmtId="0" fontId="174" fillId="0" borderId="82" xfId="1100" applyFont="1" applyFill="1" applyBorder="1" applyAlignment="1">
      <alignment horizontal="center" vertical="center"/>
    </xf>
    <xf numFmtId="0" fontId="178" fillId="0" borderId="82" xfId="1100" applyFont="1" applyFill="1" applyBorder="1" applyAlignment="1">
      <alignment horizontal="center" vertical="center"/>
    </xf>
  </cellXfs>
  <cellStyles count="1108">
    <cellStyle name="          _x000d__x000a_mouse.drv=lmouse.drv" xfId="1"/>
    <cellStyle name=")" xfId="2"/>
    <cellStyle name=")omma_9월경비 (2)_97회비 (2)_1월회비내역ͬ(2)" xfId="3"/>
    <cellStyle name=". Testo" xfId="4"/>
    <cellStyle name="?? [0.00]_???? " xfId="5"/>
    <cellStyle name="?? [0]_CODE (2)BU" xfId="6"/>
    <cellStyle name="??&amp;O?&amp;H?_x0008__x000f__x0007_?_x0007__x0001__x0001_" xfId="7"/>
    <cellStyle name="??&amp;O?&amp;H?_x0008_??_x0007__x0001__x0001_" xfId="8"/>
    <cellStyle name="???? [0.00]_20th" xfId="9"/>
    <cellStyle name="????????????????? [0]_PERSONAL" xfId="10"/>
    <cellStyle name="??????????????????? [0]_PERSONAL" xfId="11"/>
    <cellStyle name="???????????????????_PERSONAL" xfId="12"/>
    <cellStyle name="?????????????????_PERSONAL" xfId="13"/>
    <cellStyle name="????_COMPAQ" xfId="14"/>
    <cellStyle name="??_??" xfId="15"/>
    <cellStyle name="_1" xfId="16"/>
    <cellStyle name="_BL FL F試 문제점 현황종합(050204)" xfId="17"/>
    <cellStyle name="_Book1" xfId="18"/>
    <cellStyle name="_Column1" xfId="19"/>
    <cellStyle name="_Column1_01 Operativi e Straordinari vs Bdg &amp; LY SSD Auto" xfId="20"/>
    <cellStyle name="_Column1_02 CFR" xfId="21"/>
    <cellStyle name="_Column1_030321_CE-SPA-CF Fcst 6+6_Mens-Trim_2" xfId="22"/>
    <cellStyle name="_Column1_04 CFR2_MeseProgr." xfId="23"/>
    <cellStyle name="_Column1_06 Marelli Proventi Oneri full year" xfId="24"/>
    <cellStyle name="_Column1_10 Summary" xfId="25"/>
    <cellStyle name="_Column1_13 Margini di Miglior.FERRARI" xfId="26"/>
    <cellStyle name="_Column1_13 Margini di Miglior.MARELLI" xfId="27"/>
    <cellStyle name="_Column1_ASaetta2" xfId="28"/>
    <cellStyle name="_Column1_Avio Graf" xfId="29"/>
    <cellStyle name="_Column1_Avio Proventi Oneri full year" xfId="30"/>
    <cellStyle name="_Column1_B.S.Dett. Prov.On.Op.Stra" xfId="31"/>
    <cellStyle name="_Column1_Cartel2" xfId="32"/>
    <cellStyle name="_Column1_Cartel31" xfId="33"/>
    <cellStyle name="_Column1_Comau Proventi Oneri full year" xfId="34"/>
    <cellStyle name="_Column1_D PFN 31-12- 2002 vs. 31-12-01" xfId="35"/>
    <cellStyle name="_Column1_DATA_ENTRY" xfId="36"/>
    <cellStyle name="_Column1_Delta Cambi" xfId="37"/>
    <cellStyle name="_Column1_Dett. On. Prov. Op.- Stra. " xfId="38"/>
    <cellStyle name="_Column1_Dett. Prov.On.Op.Stra" xfId="39"/>
    <cellStyle name="_Column1_DocxCEO Fcst Rev" xfId="40"/>
    <cellStyle name="_Column1_On Prov Str C13" xfId="41"/>
    <cellStyle name="_Column1_Operativi e Straordinari CNH" xfId="42"/>
    <cellStyle name="_Column1_Operativi e Straordinari Iveco" xfId="43"/>
    <cellStyle name="_Column1_ROF 03 06" xfId="44"/>
    <cellStyle name="_Column1_Sett.non Ind.- On.Prov.Op.&amp; Straord-Ris.Part. Toro Itedi Bus Sol" xfId="45"/>
    <cellStyle name="_Column1_Teksid Proventi Oneri full year" xfId="46"/>
    <cellStyle name="_Column2" xfId="47"/>
    <cellStyle name="_Column2_01 Operativi e Straordinari vs Bdg &amp; LY SSD Auto" xfId="48"/>
    <cellStyle name="_Column2_02 CFR" xfId="49"/>
    <cellStyle name="_Column2_030321_CE-SPA-CF Fcst 6+6_Mens-Trim_2" xfId="50"/>
    <cellStyle name="_Column2_04 CFR2_MeseProgr." xfId="51"/>
    <cellStyle name="_Column2_06 Marelli Proventi Oneri full year" xfId="52"/>
    <cellStyle name="_Column2_10 Summary" xfId="53"/>
    <cellStyle name="_Column2_13 Margini di Miglior.FERRARI" xfId="54"/>
    <cellStyle name="_Column2_13 Margini di Miglior.MARELLI" xfId="55"/>
    <cellStyle name="_Column2_ASaetta2" xfId="56"/>
    <cellStyle name="_Column2_Avio Graf" xfId="57"/>
    <cellStyle name="_Column2_Avio Proventi Oneri full year" xfId="58"/>
    <cellStyle name="_Column2_B.S.Dett. Prov.On.Op.Stra" xfId="59"/>
    <cellStyle name="_Column2_Cartel2" xfId="60"/>
    <cellStyle name="_Column2_Cartel31" xfId="61"/>
    <cellStyle name="_Column2_Comau Proventi Oneri full year" xfId="62"/>
    <cellStyle name="_Column2_D PFN 31-12- 2002 vs. 31-12-01" xfId="63"/>
    <cellStyle name="_Column2_DATA_ENTRY" xfId="64"/>
    <cellStyle name="_Column2_Delta Cambi" xfId="65"/>
    <cellStyle name="_Column2_Dett. On. Prov. Op.- Stra. " xfId="66"/>
    <cellStyle name="_Column2_Dett. Prov.On.Op.Stra" xfId="67"/>
    <cellStyle name="_Column2_DocxCEO Fcst Rev" xfId="68"/>
    <cellStyle name="_Column2_On Prov Str C13" xfId="69"/>
    <cellStyle name="_Column2_Operativi e Straordinari CNH" xfId="70"/>
    <cellStyle name="_Column2_Operativi e Straordinari Iveco" xfId="71"/>
    <cellStyle name="_Column2_ROF 03 06" xfId="72"/>
    <cellStyle name="_Column2_Sett.non Ind.- On.Prov.Op.&amp; Straord-Ris.Part. Toro Itedi Bus Sol" xfId="73"/>
    <cellStyle name="_Column2_Teksid Proventi Oneri full year" xfId="74"/>
    <cellStyle name="_Column3" xfId="75"/>
    <cellStyle name="_Column3_01 Operativi e Straordinari vs Bdg &amp; LY SSD Auto" xfId="76"/>
    <cellStyle name="_Column3_02 CFR" xfId="77"/>
    <cellStyle name="_Column3_030321_CE-SPA-CF Fcst 6+6_Mens-Trim_2" xfId="78"/>
    <cellStyle name="_Column3_04 CFR2_MeseProgr." xfId="79"/>
    <cellStyle name="_Column3_06 Marelli Proventi Oneri full year" xfId="80"/>
    <cellStyle name="_Column3_10 Summary" xfId="81"/>
    <cellStyle name="_Column3_13 Margini di Miglior.FERRARI" xfId="82"/>
    <cellStyle name="_Column3_13 Margini di Miglior.MARELLI" xfId="83"/>
    <cellStyle name="_Column3_ASaetta2" xfId="84"/>
    <cellStyle name="_Column3_Avio Graf" xfId="85"/>
    <cellStyle name="_Column3_Avio Proventi Oneri full year" xfId="86"/>
    <cellStyle name="_Column3_B.S.Dett. Prov.On.Op.Stra" xfId="87"/>
    <cellStyle name="_Column3_Cartel2" xfId="88"/>
    <cellStyle name="_Column3_Cartel31" xfId="89"/>
    <cellStyle name="_Column3_Comau Proventi Oneri full year" xfId="90"/>
    <cellStyle name="_Column3_D PFN 31-12- 2002 vs. 31-12-01" xfId="91"/>
    <cellStyle name="_Column3_DATA_ENTRY" xfId="92"/>
    <cellStyle name="_Column3_Delta Cambi" xfId="93"/>
    <cellStyle name="_Column3_Dett. On. Prov. Op.- Stra. " xfId="94"/>
    <cellStyle name="_Column3_Dett. Prov.On.Op.Stra" xfId="95"/>
    <cellStyle name="_Column3_DocxCEO Fcst Rev" xfId="96"/>
    <cellStyle name="_Column3_On Prov Str C13" xfId="97"/>
    <cellStyle name="_Column3_Operativi e Straordinari CNH" xfId="98"/>
    <cellStyle name="_Column3_Operativi e Straordinari Iveco" xfId="99"/>
    <cellStyle name="_Column3_ROF 03 06" xfId="100"/>
    <cellStyle name="_Column3_Sett.non Ind.- On.Prov.Op.&amp; Straord-Ris.Part. Toro Itedi Bus Sol" xfId="101"/>
    <cellStyle name="_Column3_Teksid Proventi Oneri full year" xfId="102"/>
    <cellStyle name="_Column4" xfId="103"/>
    <cellStyle name="_Column5" xfId="104"/>
    <cellStyle name="_Column6" xfId="105"/>
    <cellStyle name="_Column7" xfId="106"/>
    <cellStyle name="_Data" xfId="107"/>
    <cellStyle name="_Data_01 Operativi e Straordinari vs Bdg &amp; LY SSD Auto" xfId="108"/>
    <cellStyle name="_Data_02 CFR" xfId="109"/>
    <cellStyle name="_Data_030321_CE-SPA-CF Fcst 6+6_Mens-Trim_2" xfId="110"/>
    <cellStyle name="_Data_04 CFR2_MeseProgr." xfId="111"/>
    <cellStyle name="_Data_06 Marelli Proventi Oneri full year" xfId="112"/>
    <cellStyle name="_Data_10 Summary" xfId="113"/>
    <cellStyle name="_Data_13 Margini di Miglior.FERRARI" xfId="114"/>
    <cellStyle name="_Data_13 Margini di Miglior.MARELLI" xfId="115"/>
    <cellStyle name="_Data_ASaetta2" xfId="116"/>
    <cellStyle name="_Data_Avio Graf" xfId="117"/>
    <cellStyle name="_Data_Avio Proventi Oneri full year" xfId="118"/>
    <cellStyle name="_Data_B.S.Dett. Prov.On.Op.Stra" xfId="119"/>
    <cellStyle name="_Data_Cartel2" xfId="120"/>
    <cellStyle name="_Data_Cartel31" xfId="121"/>
    <cellStyle name="_Data_Comau Proventi Oneri full year" xfId="122"/>
    <cellStyle name="_Data_D PFN 31-12- 2002 vs. 31-12-01" xfId="123"/>
    <cellStyle name="_Data_DATA_ENTRY" xfId="124"/>
    <cellStyle name="_Data_Delta Cambi" xfId="125"/>
    <cellStyle name="_Data_Dett. On. Prov. Op.- Stra. " xfId="126"/>
    <cellStyle name="_Data_Dett. Prov.On.Op.Stra" xfId="127"/>
    <cellStyle name="_Data_DocxCEO Fcst Rev" xfId="128"/>
    <cellStyle name="_Data_On Prov Str C13" xfId="129"/>
    <cellStyle name="_Data_Operativi e Straordinari CNH" xfId="130"/>
    <cellStyle name="_Data_Operativi e Straordinari Iveco" xfId="131"/>
    <cellStyle name="_Data_ROF 03 06" xfId="132"/>
    <cellStyle name="_Data_Sett.non Ind.- On.Prov.Op.&amp; Straord-Ris.Part. Toro Itedi Bus Sol" xfId="133"/>
    <cellStyle name="_Data_Teksid Proventi Oneri full year" xfId="134"/>
    <cellStyle name="_Header" xfId="135"/>
    <cellStyle name="_Header_01 Operativi e Straordinari vs Bdg &amp; LY SSD Auto" xfId="136"/>
    <cellStyle name="_Header_02 CFR" xfId="137"/>
    <cellStyle name="_Header_030321_CE-SPA-CF Fcst 6+6_Mens-Trim_2" xfId="138"/>
    <cellStyle name="_Header_04 CFR2_MeseProgr." xfId="139"/>
    <cellStyle name="_Header_06 Marelli Proventi Oneri full year" xfId="140"/>
    <cellStyle name="_Header_10 Summary" xfId="141"/>
    <cellStyle name="_Header_13 Margini di Miglior.FERRARI" xfId="142"/>
    <cellStyle name="_Header_13 Margini di Miglior.MARELLI" xfId="143"/>
    <cellStyle name="_Header_ASaetta2" xfId="144"/>
    <cellStyle name="_Header_Avio Graf" xfId="145"/>
    <cellStyle name="_Header_Avio Proventi Oneri full year" xfId="146"/>
    <cellStyle name="_Header_B.S.Dett. Prov.On.Op.Stra" xfId="147"/>
    <cellStyle name="_Header_Cartel2" xfId="148"/>
    <cellStyle name="_Header_Cartel31" xfId="149"/>
    <cellStyle name="_Header_Comau Proventi Oneri full year" xfId="150"/>
    <cellStyle name="_Header_D PFN 31-12- 2002 vs. 31-12-01" xfId="151"/>
    <cellStyle name="_Header_DATA_ENTRY" xfId="152"/>
    <cellStyle name="_Header_Delta Cambi" xfId="153"/>
    <cellStyle name="_Header_Dett. On. Prov. Op.- Stra. " xfId="154"/>
    <cellStyle name="_Header_Dett. Prov.On.Op.Stra" xfId="155"/>
    <cellStyle name="_Header_DocxCEO Fcst Rev" xfId="156"/>
    <cellStyle name="_Header_On Prov Str C13" xfId="157"/>
    <cellStyle name="_Header_Operativi e Straordinari CNH" xfId="158"/>
    <cellStyle name="_Header_Operativi e Straordinari Iveco" xfId="159"/>
    <cellStyle name="_Header_ROF 03 06" xfId="160"/>
    <cellStyle name="_Header_Sett.non Ind.- On.Prov.Op.&amp; Straord-Ris.Part. Toro Itedi Bus Sol" xfId="161"/>
    <cellStyle name="_Header_Teksid Proventi Oneri full year" xfId="162"/>
    <cellStyle name="_LD 중량경감 방안_ENG MTG_3" xfId="163"/>
    <cellStyle name="_LD 중량경감 방안_INSULATOR_4" xfId="164"/>
    <cellStyle name="_PROJECT_CUR" xfId="165"/>
    <cellStyle name="_Row1" xfId="166"/>
    <cellStyle name="_Row1_01 Operativi e Straordinari vs Bdg &amp; LY SSD Auto" xfId="167"/>
    <cellStyle name="_Row1_02 CFR" xfId="168"/>
    <cellStyle name="_Row1_030321_CE-SPA-CF Fcst 6+6_Mens-Trim_2" xfId="169"/>
    <cellStyle name="_Row1_04 CFR2_MeseProgr." xfId="170"/>
    <cellStyle name="_Row1_06 Marelli Proventi Oneri full year" xfId="171"/>
    <cellStyle name="_Row1_10 Summary" xfId="172"/>
    <cellStyle name="_Row1_13 Margini di Miglior.FERRARI" xfId="173"/>
    <cellStyle name="_Row1_13 Margini di Miglior.MARELLI" xfId="174"/>
    <cellStyle name="_Row1_ASaetta2" xfId="175"/>
    <cellStyle name="_Row1_Avio Graf" xfId="176"/>
    <cellStyle name="_Row1_Avio Proventi Oneri full year" xfId="177"/>
    <cellStyle name="_Row1_B.S.Dett. Prov.On.Op.Stra" xfId="178"/>
    <cellStyle name="_Row1_Cartel2" xfId="179"/>
    <cellStyle name="_Row1_Cartel31" xfId="180"/>
    <cellStyle name="_Row1_Comau Proventi Oneri full year" xfId="181"/>
    <cellStyle name="_Row1_D PFN 31-12- 2002 vs. 31-12-01" xfId="182"/>
    <cellStyle name="_Row1_DATA_ENTRY" xfId="183"/>
    <cellStyle name="_Row1_Delta Cambi" xfId="184"/>
    <cellStyle name="_Row1_Dett. On. Prov. Op.- Stra. " xfId="185"/>
    <cellStyle name="_Row1_Dett. Prov.On.Op.Stra" xfId="186"/>
    <cellStyle name="_Row1_DocxCEO Fcst Rev" xfId="187"/>
    <cellStyle name="_Row1_On Prov Str C13" xfId="188"/>
    <cellStyle name="_Row1_Operativi e Straordinari CNH" xfId="189"/>
    <cellStyle name="_Row1_Operativi e Straordinari Iveco" xfId="190"/>
    <cellStyle name="_Row1_ROF 03 06" xfId="191"/>
    <cellStyle name="_Row1_Sett.non Ind.- On.Prov.Op.&amp; Straord-Ris.Part. Toro Itedi Bus Sol" xfId="192"/>
    <cellStyle name="_Row1_Teksid Proventi Oneri full year" xfId="193"/>
    <cellStyle name="_Row2" xfId="194"/>
    <cellStyle name="_Row2_01 Operativi e Straordinari vs Bdg &amp; LY SSD Auto" xfId="195"/>
    <cellStyle name="_Row2_02 CFR" xfId="196"/>
    <cellStyle name="_Row2_030321_CE-SPA-CF Fcst 6+6_Mens-Trim_2" xfId="197"/>
    <cellStyle name="_Row2_04 CFR2_MeseProgr." xfId="198"/>
    <cellStyle name="_Row2_06 Marelli Proventi Oneri full year" xfId="199"/>
    <cellStyle name="_Row2_10 Summary" xfId="200"/>
    <cellStyle name="_Row2_13 Margini di Miglior.FERRARI" xfId="201"/>
    <cellStyle name="_Row2_13 Margini di Miglior.MARELLI" xfId="202"/>
    <cellStyle name="_Row2_ASaetta2" xfId="203"/>
    <cellStyle name="_Row2_Avio Graf" xfId="204"/>
    <cellStyle name="_Row2_Avio Proventi Oneri full year" xfId="205"/>
    <cellStyle name="_Row2_B.S.Dett. Prov.On.Op.Stra" xfId="206"/>
    <cellStyle name="_Row2_Cartel2" xfId="207"/>
    <cellStyle name="_Row2_Cartel31" xfId="208"/>
    <cellStyle name="_Row2_Comau Proventi Oneri full year" xfId="209"/>
    <cellStyle name="_Row2_D PFN 31-12- 2002 vs. 31-12-01" xfId="210"/>
    <cellStyle name="_Row2_DATA_ENTRY" xfId="211"/>
    <cellStyle name="_Row2_Delta Cambi" xfId="212"/>
    <cellStyle name="_Row2_Dett. On. Prov. Op.- Stra. " xfId="213"/>
    <cellStyle name="_Row2_Dett. Prov.On.Op.Stra" xfId="214"/>
    <cellStyle name="_Row2_DocxCEO Fcst Rev" xfId="215"/>
    <cellStyle name="_Row2_On Prov Str C13" xfId="216"/>
    <cellStyle name="_Row2_Operativi e Straordinari CNH" xfId="217"/>
    <cellStyle name="_Row2_Operativi e Straordinari Iveco" xfId="218"/>
    <cellStyle name="_Row2_ROF 03 06" xfId="219"/>
    <cellStyle name="_Row2_Sett.non Ind.- On.Prov.Op.&amp; Straord-Ris.Part. Toro Itedi Bus Sol" xfId="220"/>
    <cellStyle name="_Row2_Teksid Proventi Oneri full year" xfId="221"/>
    <cellStyle name="_Row3" xfId="222"/>
    <cellStyle name="_Row4" xfId="223"/>
    <cellStyle name="_Row5" xfId="224"/>
    <cellStyle name="_Row6" xfId="225"/>
    <cellStyle name="_Row7" xfId="226"/>
    <cellStyle name="_국산화계획" xfId="227"/>
    <cellStyle name="_부품개발정책(보고중.0915)" xfId="228"/>
    <cellStyle name="_북경장님보고(0502)1200FULLVER(1)" xfId="229"/>
    <cellStyle name="_업무분장안0427" xfId="230"/>
    <cellStyle name="_업무분장안0427_1" xfId="231"/>
    <cellStyle name="_업무분장안0427_2" xfId="232"/>
    <cellStyle name="_업무분장안0427_3" xfId="233"/>
    <cellStyle name="_업무분장안0427_4" xfId="234"/>
    <cellStyle name="_업무분장안0427_5" xfId="235"/>
    <cellStyle name="_전창헌-1212-업무추진계획" xfId="236"/>
    <cellStyle name="_파키스탄 수정 LAY OUT" xfId="237"/>
    <cellStyle name="_파키스탄 현황" xfId="238"/>
    <cellStyle name="’Ê‰Ý [0.00]_laroux" xfId="239"/>
    <cellStyle name="’Ê‰Ý_laroux" xfId="240"/>
    <cellStyle name="「" xfId="241"/>
    <cellStyle name="=C:\WINDOWS\SYSTEM32\COMMAND.COM" xfId="242"/>
    <cellStyle name="=C:\WINDOWS\SYSTEM32\COMMAND.COM 2" xfId="243"/>
    <cellStyle name="=C:\WINDOWS\SYSTEM32\COMMAND.COM 3" xfId="244"/>
    <cellStyle name="=C:\WINDOWS\SYSTEM32\COMMAND.COM 4" xfId="245"/>
    <cellStyle name="÷" xfId="246"/>
    <cellStyle name="¤@?e_TEST-1 " xfId="247"/>
    <cellStyle name="°iA¤Aa·A1_10¿u2WA¸ºI " xfId="248"/>
    <cellStyle name="°iA¤Aa·A2_10¿u2WA¸ºI " xfId="249"/>
    <cellStyle name="•W_Door_Con asia" xfId="250"/>
    <cellStyle name="•W€_Door_Con asia" xfId="251"/>
    <cellStyle name="0뾍R_x0005_?뾍b_x0005_" xfId="252"/>
    <cellStyle name="2)" xfId="253"/>
    <cellStyle name="20% - Accent1 2" xfId="254"/>
    <cellStyle name="20% - Accent2 2" xfId="255"/>
    <cellStyle name="20% - Accent3 2" xfId="256"/>
    <cellStyle name="20% - Accent4 2" xfId="257"/>
    <cellStyle name="20% - Accent5 2" xfId="258"/>
    <cellStyle name="20% - Accent6 2" xfId="259"/>
    <cellStyle name="40% - Accent1 2" xfId="260"/>
    <cellStyle name="40% - Accent2 2" xfId="261"/>
    <cellStyle name="40% - Accent3 2" xfId="262"/>
    <cellStyle name="40% - Accent4 2" xfId="263"/>
    <cellStyle name="40% - Accent5 2" xfId="264"/>
    <cellStyle name="40% - Accent6 2" xfId="265"/>
    <cellStyle name="60% - Accent1 2" xfId="266"/>
    <cellStyle name="60% - Accent2 2" xfId="267"/>
    <cellStyle name="60% - Accent3 2" xfId="268"/>
    <cellStyle name="60% - Accent4 2" xfId="269"/>
    <cellStyle name="60% - Accent5 2" xfId="270"/>
    <cellStyle name="60% - Accent6 2" xfId="271"/>
    <cellStyle name="A¡§¡ⓒ¡E¡þ¡EO [0]_￠R¨¡¨I￠RAi￠RicAc￠R¨¡i " xfId="272"/>
    <cellStyle name="A¡§¡ⓒ¡E¡þ¡EO_￠R¨¡¨I￠RAi￠RicAc￠R¨¡i " xfId="273"/>
    <cellStyle name="A¨­￠￢￠O [0]_¨uoAOCaA￠´¨oA¡io " xfId="274"/>
    <cellStyle name="A¨­￠￢￠O_¨uoAOCaA￠´¨oA¡io " xfId="275"/>
    <cellStyle name="A￠R¡×￠R¨I￠RE￠Rⓒ­￠REO [0]_¡ER¡§￠R¡§I¡ERAi¡ERicAc¡ER¡§￠Ri " xfId="276"/>
    <cellStyle name="A￠R¡×￠R¨I￠RE￠Rⓒ­￠REO_¡ER¡§￠R¡§I¡ERAi¡ERicAc¡ER¡§￠Ri " xfId="277"/>
    <cellStyle name="Accent1 2" xfId="278"/>
    <cellStyle name="Accent2 2" xfId="279"/>
    <cellStyle name="Accent3 2" xfId="280"/>
    <cellStyle name="Accent4 2" xfId="281"/>
    <cellStyle name="Accent5 2" xfId="282"/>
    <cellStyle name="Accent6 2" xfId="283"/>
    <cellStyle name="AeE­ [0]_¡U¾EU￢ A¾COºn±³ " xfId="284"/>
    <cellStyle name="ÅëÈ­ [0]_¡Ú¾ÈÜ¬ Á¾ÇÕºñ±³ " xfId="285"/>
    <cellStyle name="AeE­ [0]_¡U¾EU￢ A¾COºn±³  2" xfId="286"/>
    <cellStyle name="ÅëÈ­ [0]_¥±- 2 " xfId="287"/>
    <cellStyle name="AeE­ [0]_°æAi≫cAc°i " xfId="288"/>
    <cellStyle name="ÅëÈ­ [0]_¼­½ÄÃ¼°è_ÅõÀÔ°èÈ¹ " xfId="289"/>
    <cellStyle name="AeE­ [0]_¼­½AA¼01_AoAO°eE¹ " xfId="290"/>
    <cellStyle name="ÅëÈ­ [0]_¼­½ÄÃ¼01_ÅõÀÔ°èÈ¹ " xfId="291"/>
    <cellStyle name="AeE­ [0]_¼­½AA¼01_AoAO°eE¹  2" xfId="292"/>
    <cellStyle name="ÅëÈ­ [0]_¼­½ÄÀÏ¶÷_ÅõÀÔ°èÈ¹ " xfId="293"/>
    <cellStyle name="AeE­ [0]_¼­½AAI¶÷_AoAO°eE¹  2" xfId="294"/>
    <cellStyle name="ÅëÈ­ [0]_1.ÆÇ¸Å½ÇÀû " xfId="295"/>
    <cellStyle name="AeE­ [0]_1.SUMMARY " xfId="296"/>
    <cellStyle name="ÅëÈ­ [0]_1.SUMMARY " xfId="297"/>
    <cellStyle name="AeE­ [0]_1.SUMMARY  2" xfId="298"/>
    <cellStyle name="ÅëÈ­ [0]_2.CONCEPT " xfId="299"/>
    <cellStyle name="AeE­ [0]_2.CONCEPT  2" xfId="300"/>
    <cellStyle name="ÅëÈ­ [0]_3PJTR°èÈ¹ " xfId="301"/>
    <cellStyle name="AeE­ [0]_4 " xfId="302"/>
    <cellStyle name="ÅëÈ­ [0]_4 " xfId="303"/>
    <cellStyle name="AeE­ [0]_5-3-3-1-1.≫y≫e±¸A¶ºÐ¼R-MAT'L¡­ " xfId="304"/>
    <cellStyle name="ÅëÈ­ [0]_6-3°æÀï·Â " xfId="305"/>
    <cellStyle name="AeE­ [0]_6-3°æAi·A _±¸¸A½CAu " xfId="306"/>
    <cellStyle name="ÅëÈ­ [0]_7.MASTER SCHEDULE " xfId="307"/>
    <cellStyle name="AeE­ [0]_96°eE¹ " xfId="308"/>
    <cellStyle name="ÅëÈ­ [0]_À¯Çüº°ÀüÃ¼(¿ï»ê°øÀå)  " xfId="309"/>
    <cellStyle name="AeE­ [0]_A÷·E_CO¸RE­¾E " xfId="310"/>
    <cellStyle name="ÅëÈ­ [0]_ÀÎ¿ø°èÈ¹ " xfId="311"/>
    <cellStyle name="AeE­ [0]_AI¿ø°eE¹ _1¿￢±¸¼O (°￠ÆAº°) " xfId="312"/>
    <cellStyle name="ÅëÈ­ [0]_ÃÑ°ýÇ¥ " xfId="313"/>
    <cellStyle name="AeE­ [0]_AN°yº¸°i-Aß°¡Ay°¨ " xfId="314"/>
    <cellStyle name="ÅëÈ­ [0]_ÃÖÁ¾ÀÏÁ¤ " xfId="315"/>
    <cellStyle name="AeE­ [0]_C￥Ao " xfId="316"/>
    <cellStyle name="ÅëÈ­ [0]_cover " xfId="317"/>
    <cellStyle name="AeE­ [0]_INQUIRY ¿μ¾÷AßAø " xfId="318"/>
    <cellStyle name="ÅëÈ­ [0]_lx-taxi " xfId="319"/>
    <cellStyle name="AeE­ [0]_lx-taxi _±¸¸A½CAu " xfId="320"/>
    <cellStyle name="ÅëÈ­ [0]_MKN-M1.1 " xfId="321"/>
    <cellStyle name="AeE­ [0]_º≫ºIA¶A÷ " xfId="322"/>
    <cellStyle name="ÅëÈ­ [0]_ºÐ·ù±â01_ÅõÀÔ°èÈ¹ " xfId="323"/>
    <cellStyle name="AeE­ [0]_ºÐ·u±a02_AoAO°eE¹ " xfId="324"/>
    <cellStyle name="ÅëÈ­ [0]_ºÐ·ù±â02_ÅõÀÔ°èÈ¹ " xfId="325"/>
    <cellStyle name="AeE­ [0]_ºÐ·u±a02_AoAO°eE¹  2" xfId="326"/>
    <cellStyle name="ÅëÈ­ [0]_ºÐ·ù±â03_ÅõÀÔ°èÈ¹ " xfId="327"/>
    <cellStyle name="AeE­ [0]_ºÐ·u±a03_AoAO°eE¹  2" xfId="328"/>
    <cellStyle name="ÅëÈ­ [0]_ºÐ·ù±âÁØ_ÅõÀÔ°èÈ¹ " xfId="329"/>
    <cellStyle name="AeE­ [0]_ºÐ·u±aAØ_AoAO°eE¹  2" xfId="330"/>
    <cellStyle name="ÅëÈ­ [0]_ºÐ·ù±âÈ£_ÅõÀÔ°èÈ¹ " xfId="331"/>
    <cellStyle name="AeE­ [0]_PERSONAL" xfId="332"/>
    <cellStyle name="ÅëÈ­ [0]_pldt" xfId="333"/>
    <cellStyle name="AeE­ [0]_SAMPLE " xfId="334"/>
    <cellStyle name="ÅëÈ­ [0]_SAMPLE " xfId="335"/>
    <cellStyle name="AeE­ [0]_Sheet1 (2)_1.SUMMARY " xfId="336"/>
    <cellStyle name="ÅëÈ­ [0]_Sheet1 (2)_1.SUMMARY " xfId="337"/>
    <cellStyle name="AeE­ [0]_Sheet1 (2)_1.SUMMARY  2" xfId="338"/>
    <cellStyle name="ÅëÈ­ [0]_Sheet1_1.SUMMARY " xfId="339"/>
    <cellStyle name="AeE­ [0]_Sheet1_3.MSCHEDULE¿μ¹R " xfId="340"/>
    <cellStyle name="ÅëÈ­ [0]_Sheet1_ÃÖÁ¾ÀÏÁ¤ " xfId="341"/>
    <cellStyle name="AeE­ [0]_Sheet1_XD AOA¾AIA¤ " xfId="342"/>
    <cellStyle name="ÅëÈ­ [0]_Sheet1_XD ÃÖÁ¾ÀÏÁ¤ " xfId="343"/>
    <cellStyle name="AeE­ [0]_SMG-CKD-d1.1 " xfId="344"/>
    <cellStyle name="ÅëÈ­ [0]_SMG-CKD-d1.1 " xfId="345"/>
    <cellStyle name="AeE­ [0]_XD±aAØ " xfId="346"/>
    <cellStyle name="AeE­_¡U¾EU￢ A¾COºn±³ " xfId="347"/>
    <cellStyle name="ÅëÈ­_¡Ú¾ÈÜ¬ Á¾ÇÕºñ±³ " xfId="348"/>
    <cellStyle name="AeE­_¡U¾EU￢ A¾COºn±³  2" xfId="349"/>
    <cellStyle name="ÅëÈ­_¥±- 2 " xfId="350"/>
    <cellStyle name="AeE­_°æAi≫cAc°i " xfId="351"/>
    <cellStyle name="ÅëÈ­_¼­½ÄÃ¼°è_ÅõÀÔ°èÈ¹ " xfId="352"/>
    <cellStyle name="AeE­_¼­½AA¼01_AoAO°eE¹ " xfId="353"/>
    <cellStyle name="ÅëÈ­_¼­½ÄÃ¼01_ÅõÀÔ°èÈ¹ " xfId="354"/>
    <cellStyle name="AeE­_¼­½AAI¶÷_AoAO°eE¹ " xfId="355"/>
    <cellStyle name="ÅëÈ­_¼­½ÄÀÏ¶÷_ÅõÀÔ°èÈ¹ " xfId="356"/>
    <cellStyle name="AeE­_¼oAOCaA¤½A≫o " xfId="357"/>
    <cellStyle name="ÅëÈ­_1.ÆÇ¸Å½ÇÀû " xfId="358"/>
    <cellStyle name="AeE­_1.SUMMARY " xfId="359"/>
    <cellStyle name="ÅëÈ­_1.SUMMARY " xfId="360"/>
    <cellStyle name="AeE­_1.SUMMARY  2" xfId="361"/>
    <cellStyle name="ÅëÈ­_2.CONCEPT " xfId="362"/>
    <cellStyle name="AeE­_2.CONCEPT  2" xfId="363"/>
    <cellStyle name="ÅëÈ­_3PJTR°èÈ¹ " xfId="364"/>
    <cellStyle name="AeE­_4 " xfId="365"/>
    <cellStyle name="ÅëÈ­_4 " xfId="366"/>
    <cellStyle name="AeE­_5-3-3-1-1.≫y≫e±¸A¶ºÐ¼R-MAT'L¡­ " xfId="367"/>
    <cellStyle name="ÅëÈ­_6-3°æÀï·Â " xfId="368"/>
    <cellStyle name="AeE­_6-3°æAi·A _±¸¸A½CAu " xfId="369"/>
    <cellStyle name="ÅëÈ­_7.MASTER SCHEDULE " xfId="370"/>
    <cellStyle name="AeE­_96°eE¹ " xfId="371"/>
    <cellStyle name="ÅëÈ­_À¯Çüº°ÀüÃ¼(¿ï»ê°øÀå)  " xfId="372"/>
    <cellStyle name="AeE­_A÷·E_CO¸RE­¾E " xfId="373"/>
    <cellStyle name="ÅëÈ­_ÀÎ¿ø°èÈ¹ " xfId="374"/>
    <cellStyle name="AeE­_AI¿ø°eE¹ _1¿￢±¸¼O (°￠ÆAº°) " xfId="375"/>
    <cellStyle name="ÅëÈ­_ÃÑ°ýÇ¥ " xfId="376"/>
    <cellStyle name="AeE­_AN°yº¸°i-Aß°¡Ay°¨ " xfId="377"/>
    <cellStyle name="ÅëÈ­_ÃÖÁ¾ÀÏÁ¤ " xfId="378"/>
    <cellStyle name="AeE­_C￥Ao " xfId="379"/>
    <cellStyle name="ÅëÈ­_cover " xfId="380"/>
    <cellStyle name="AeE­_INQUIRY ¿μ¾÷AßAø " xfId="381"/>
    <cellStyle name="ÅëÈ­_lx-taxi " xfId="382"/>
    <cellStyle name="AeE­_lx-taxi _±¸¸A½CAu " xfId="383"/>
    <cellStyle name="ÅëÈ­_MKN-M1.1 " xfId="384"/>
    <cellStyle name="AeE­_º≫ºIA¶A÷ " xfId="385"/>
    <cellStyle name="ÅëÈ­_ºÐ·ù±â01_ÅõÀÔ°èÈ¹ " xfId="386"/>
    <cellStyle name="AeE­_ºÐ·u±a02_AoAO°eE¹ " xfId="387"/>
    <cellStyle name="ÅëÈ­_ºÐ·ù±â02_ÅõÀÔ°èÈ¹ " xfId="388"/>
    <cellStyle name="AeE­_ºÐ·u±a03_AoAO°eE¹ " xfId="389"/>
    <cellStyle name="ÅëÈ­_ºÐ·ù±â03_ÅõÀÔ°èÈ¹ " xfId="390"/>
    <cellStyle name="AeE­_ºÐ·u±aAØ_AoAO°eE¹ " xfId="391"/>
    <cellStyle name="ÅëÈ­_ºÐ·ù±âÁØ_ÅõÀÔ°èÈ¹ " xfId="392"/>
    <cellStyle name="AeE­_ºÐ·u±aE￡_AoAO°eE¹ " xfId="393"/>
    <cellStyle name="ÅëÈ­_ºÐ·ù±âÈ£_ÅõÀÔ°èÈ¹ " xfId="394"/>
    <cellStyle name="AeE­_ºÐ·u±aE￡_AoAO°eE¹  2" xfId="395"/>
    <cellStyle name="ÅëÈ­_pldt" xfId="396"/>
    <cellStyle name="AeE­_SAMPLE " xfId="397"/>
    <cellStyle name="ÅëÈ­_SAMPLE " xfId="398"/>
    <cellStyle name="AeE­_Sheet1 (2)_1.SUMMARY " xfId="399"/>
    <cellStyle name="ÅëÈ­_Sheet1 (2)_1.SUMMARY " xfId="400"/>
    <cellStyle name="AeE­_Sheet1 (2)_1.SUMMARY  2" xfId="401"/>
    <cellStyle name="ÅëÈ­_Sheet1_1.SUMMARY " xfId="402"/>
    <cellStyle name="AeE­_Sheet1_3.MSCHEDULE¿μ¹R " xfId="403"/>
    <cellStyle name="ÅëÈ­_Sheet1_ÃÖÁ¾ÀÏÁ¤ " xfId="404"/>
    <cellStyle name="AeE­_Sheet1_XD AOA¾AIA¤ " xfId="405"/>
    <cellStyle name="ÅëÈ­_Sheet1_XD ÃÖÁ¾ÀÏÁ¤ " xfId="406"/>
    <cellStyle name="AeE­_SMG-CKD-d1.1 " xfId="407"/>
    <cellStyle name="ÅëÈ­_SMG-CKD-d1.1 " xfId="408"/>
    <cellStyle name="AeE­_XD±aAØ " xfId="409"/>
    <cellStyle name="ÅëÈ­_XG¿ø´ÜÀ§ " xfId="410"/>
    <cellStyle name="AeE­_μðAⓒAIA¤ " xfId="411"/>
    <cellStyle name="AeE¡ⓒ [0]_¨uoAOCaA￠´¨oA¡io " xfId="412"/>
    <cellStyle name="AeE¡ⓒ_¨uoAOCaA￠´¨oA¡io " xfId="413"/>
    <cellStyle name="AeE¡ER¡§I [0]_¡ER¡§￠R¡§I¡ERAi¡ERicAc¡ER¡§￠Ri " xfId="414"/>
    <cellStyle name="AeE¡ER¡§I_¡ER¡§￠R¡§I¡ERAi¡ERicAc¡ER¡§￠Ri " xfId="415"/>
    <cellStyle name="AeE￠R¨I [0]_￠R¨¡¨I￠RAi￠RicAc￠R¨¡i " xfId="416"/>
    <cellStyle name="AeE￠R¨I_￠R¨¡¨I￠RAi￠RicAc￠R¨¡i " xfId="417"/>
    <cellStyle name="ALIGNMENT" xfId="418"/>
    <cellStyle name="AÞ¸¶ [0]_¡U¾EU￢ A¾COºn±³ " xfId="419"/>
    <cellStyle name="ÄÞ¸¶ [0]_¡Ú¾ÈÜ¬ Á¾ÇÕºñ±³ " xfId="420"/>
    <cellStyle name="AÞ¸¶ [0]_¡U¾EU￢ A¾COºn±³  2" xfId="421"/>
    <cellStyle name="ÄÞ¸¶ [0]_¥±- 2 " xfId="422"/>
    <cellStyle name="AÞ¸¶ [0]_°æAi≫cAc°i " xfId="423"/>
    <cellStyle name="ÄÞ¸¶ [0]_¼öÃâ½ÇÀû " xfId="424"/>
    <cellStyle name="AÞ¸¶ [0]_¼oAOCaA¤½A≫o " xfId="425"/>
    <cellStyle name="ÄÞ¸¶ [0]_1.ÆÇ¸Å½ÇÀû " xfId="426"/>
    <cellStyle name="AÞ¸¶ [0]_1.SUMMARY " xfId="427"/>
    <cellStyle name="ÄÞ¸¶ [0]_1.SUMMARY " xfId="428"/>
    <cellStyle name="AÞ¸¶ [0]_1.SUMMARY  2" xfId="429"/>
    <cellStyle name="ÄÞ¸¶ [0]_2.CONCEPT " xfId="430"/>
    <cellStyle name="AÞ¸¶ [0]_3.MSCHEDULE¿μ¹R " xfId="431"/>
    <cellStyle name="ÄÞ¸¶ [0]_3¿ù´©°è " xfId="432"/>
    <cellStyle name="AÞ¸¶ [0]_3¿u´ⓒ°e " xfId="433"/>
    <cellStyle name="ÄÞ¸¶ [0]_3PJTR°èÈ¹ " xfId="434"/>
    <cellStyle name="AÞ¸¶ [0]_4 " xfId="435"/>
    <cellStyle name="ÄÞ¸¶ [0]_4 " xfId="436"/>
    <cellStyle name="AÞ¸¶ [0]_6-3°æAi·A " xfId="437"/>
    <cellStyle name="ÄÞ¸¶ [0]_6-3°æÀï·Â " xfId="438"/>
    <cellStyle name="AÞ¸¶ [0]_6-3°æAi·A  2" xfId="439"/>
    <cellStyle name="ÄÞ¸¶ [0]_7.MASTER SCHEDULE " xfId="440"/>
    <cellStyle name="AÞ¸¶ [0]_96°eE¹ " xfId="441"/>
    <cellStyle name="ÄÞ¸¶ [0]_À¯Çüº°ÀüÃ¼(¿ï»ê°øÀå)  " xfId="442"/>
    <cellStyle name="AÞ¸¶ [0]_A÷A¼¼³°e " xfId="443"/>
    <cellStyle name="ÄÞ¸¶ [0]_ÀÎ¿ø°èÈ¹ " xfId="444"/>
    <cellStyle name="AÞ¸¶ [0]_AI¿ø¹× A¶A÷(96.5.2.) " xfId="445"/>
    <cellStyle name="ÄÞ¸¶ [0]_ÃÑ°ýÇ¥ " xfId="446"/>
    <cellStyle name="AÞ¸¶ [0]_AN°yº¸°i-Aß°¡Ay°¨ " xfId="447"/>
    <cellStyle name="ÄÞ¸¶ [0]_ÃÖÁ¾ÀÏÁ¤ " xfId="448"/>
    <cellStyle name="AÞ¸¶ [0]_C￥Ao " xfId="449"/>
    <cellStyle name="ÄÞ¸¶ [0]_cover " xfId="450"/>
    <cellStyle name="AÞ¸¶ [0]_INQUIRY ¿μ¾÷AßAø " xfId="451"/>
    <cellStyle name="ÄÞ¸¶ [0]_lx-taxi " xfId="452"/>
    <cellStyle name="AÞ¸¶ [0]_lx-taxi _±¸¸A½CAu " xfId="453"/>
    <cellStyle name="ÄÞ¸¶ [0]_MKN-M1.1 " xfId="454"/>
    <cellStyle name="AÞ¸¶ [0]_º≫ºIA¶A÷ " xfId="455"/>
    <cellStyle name="ÄÞ¸¶ [0]_SAMPLE " xfId="456"/>
    <cellStyle name="AÞ¸¶ [0]_Sheet1 (2)_1.SUMMARY " xfId="457"/>
    <cellStyle name="ÄÞ¸¶ [0]_Sheet1 (2)_1.SUMMARY " xfId="458"/>
    <cellStyle name="AÞ¸¶ [0]_Sheet1 (2)_1.SUMMARY  2" xfId="459"/>
    <cellStyle name="ÄÞ¸¶ [0]_Sheet1_1.SUMMARY " xfId="460"/>
    <cellStyle name="AÞ¸¶ [0]_Sheet1_3.MSCHEDULE¿μ¹R " xfId="461"/>
    <cellStyle name="ÄÞ¸¶ [0]_Sheet1_ÃÖÁ¾ÀÏÁ¤ " xfId="462"/>
    <cellStyle name="AÞ¸¶ [0]_Sheet1_XD AOA¾AIA¤ " xfId="463"/>
    <cellStyle name="ÄÞ¸¶ [0]_Sheet1_XD ÃÖÁ¾ÀÏÁ¤ " xfId="464"/>
    <cellStyle name="AÞ¸¶ [0]_Sheet1_XD AOA¾AIA¤  2" xfId="465"/>
    <cellStyle name="ÄÞ¸¶ [0]_SMG-CKD-d1.1 " xfId="466"/>
    <cellStyle name="AÞ¸¶ [0]_XD±aAØ " xfId="467"/>
    <cellStyle name="AÞ¸¶_¡U¾EU￢ A¾COºn±³ " xfId="468"/>
    <cellStyle name="ÄÞ¸¶_¡Ú¾ÈÜ¬ Á¾ÇÕºñ±³ " xfId="469"/>
    <cellStyle name="AÞ¸¶_¡U¾EU￢ A¾COºn±³  2" xfId="470"/>
    <cellStyle name="ÄÞ¸¶_¥±- 2 " xfId="471"/>
    <cellStyle name="AÞ¸¶_°æAi≫cAc°i " xfId="472"/>
    <cellStyle name="ÄÞ¸¶_¼öÃâ½ÇÀû " xfId="473"/>
    <cellStyle name="AÞ¸¶_¼oAOCaA¤½A≫o " xfId="474"/>
    <cellStyle name="ÄÞ¸¶_1.ÆÇ¸Å½ÇÀû " xfId="475"/>
    <cellStyle name="AÞ¸¶_1.SUMMARY " xfId="476"/>
    <cellStyle name="ÄÞ¸¶_1.SUMMARY " xfId="477"/>
    <cellStyle name="AÞ¸¶_1.SUMMARY  2" xfId="478"/>
    <cellStyle name="ÄÞ¸¶_2.CONCEPT " xfId="479"/>
    <cellStyle name="AÞ¸¶_2.CONCEPT  2" xfId="480"/>
    <cellStyle name="ÄÞ¸¶_3PJTR°èÈ¹ " xfId="481"/>
    <cellStyle name="AÞ¸¶_4 " xfId="482"/>
    <cellStyle name="ÄÞ¸¶_4 " xfId="483"/>
    <cellStyle name="AÞ¸¶_6-3°æAi·A " xfId="484"/>
    <cellStyle name="ÄÞ¸¶_6-3°æÀï·Â " xfId="485"/>
    <cellStyle name="AÞ¸¶_6-3°æAi·A _±¸¸A½CAu " xfId="486"/>
    <cellStyle name="ÄÞ¸¶_7.MASTER SCHEDULE " xfId="487"/>
    <cellStyle name="AÞ¸¶_96°eE¹ " xfId="488"/>
    <cellStyle name="ÄÞ¸¶_À¯Çüº°ÀüÃ¼(¿ï»ê°øÀå)  " xfId="489"/>
    <cellStyle name="AÞ¸¶_A÷A¼¼³°e " xfId="490"/>
    <cellStyle name="ÄÞ¸¶_ÀÎ¿ø°èÈ¹ " xfId="491"/>
    <cellStyle name="AÞ¸¶_AI¿ø¹× A¶A÷(96.5.2.) " xfId="492"/>
    <cellStyle name="ÄÞ¸¶_ÃÑ°ýÇ¥ " xfId="493"/>
    <cellStyle name="AÞ¸¶_AN°yº¸°i-Aß°¡Ay°¨ " xfId="494"/>
    <cellStyle name="ÄÞ¸¶_ÃÖÁ¾ÀÏÁ¤ " xfId="495"/>
    <cellStyle name="AÞ¸¶_C￥Ao " xfId="496"/>
    <cellStyle name="ÄÞ¸¶_cover " xfId="497"/>
    <cellStyle name="AÞ¸¶_INQUIRY ¿μ¾÷AßAø " xfId="498"/>
    <cellStyle name="ÄÞ¸¶_lx-taxi " xfId="499"/>
    <cellStyle name="AÞ¸¶_lx-taxi _±¸¸A½CAu " xfId="500"/>
    <cellStyle name="ÄÞ¸¶_MKN-M1.1 " xfId="501"/>
    <cellStyle name="AÞ¸¶_º≫ºIA¶A÷ " xfId="502"/>
    <cellStyle name="ÄÞ¸¶_SAMPLE " xfId="503"/>
    <cellStyle name="AÞ¸¶_Sheet1 (2)_1.SUMMARY " xfId="504"/>
    <cellStyle name="ÄÞ¸¶_Sheet1 (2)_1.SUMMARY " xfId="505"/>
    <cellStyle name="AÞ¸¶_Sheet1 (2)_1.SUMMARY  2" xfId="506"/>
    <cellStyle name="ÄÞ¸¶_Sheet1_1.SUMMARY " xfId="507"/>
    <cellStyle name="AÞ¸¶_Sheet1_3.MSCHEDULE¿μ¹R " xfId="508"/>
    <cellStyle name="ÄÞ¸¶_Sheet1_ÃÖÁ¾ÀÏÁ¤ " xfId="509"/>
    <cellStyle name="AÞ¸¶_Sheet1_XD AOA¾AIA¤ " xfId="510"/>
    <cellStyle name="ÄÞ¸¶_Sheet1_XD ÃÖÁ¾ÀÏÁ¤ " xfId="511"/>
    <cellStyle name="AÞ¸¶_SMG-CKD-d1.1 " xfId="512"/>
    <cellStyle name="ÄÞ¸¶_SMG-CKD-d1.1 " xfId="513"/>
    <cellStyle name="AÞ¸¶_XD±aAØ " xfId="514"/>
    <cellStyle name="ÄÞ¸¶_XG¿ø´ÜÀ§ " xfId="515"/>
    <cellStyle name="AÞ¸¶_μðAⓒAIA¤ " xfId="516"/>
    <cellStyle name="Bad 2" xfId="517"/>
    <cellStyle name="Blank.Testo" xfId="518"/>
    <cellStyle name="BMU001" xfId="519"/>
    <cellStyle name="BMU001pol" xfId="520"/>
    <cellStyle name="BMU001T" xfId="521"/>
    <cellStyle name="BMU002" xfId="522"/>
    <cellStyle name="BMU002B" xfId="523"/>
    <cellStyle name="BMU002P1" xfId="524"/>
    <cellStyle name="BMU002P2" xfId="525"/>
    <cellStyle name="BMU003" xfId="526"/>
    <cellStyle name="BMU004" xfId="527"/>
    <cellStyle name="BMU005" xfId="528"/>
    <cellStyle name="BMU005B" xfId="529"/>
    <cellStyle name="BMU005K" xfId="530"/>
    <cellStyle name="Body" xfId="531"/>
    <cellStyle name="BuiltOpt_Content" xfId="532"/>
    <cellStyle name="BuiltOption_Content" xfId="533"/>
    <cellStyle name="C_TITLE" xfId="534"/>
    <cellStyle name="C¡ERIA￠R¡×¡§¡I_¡ER¡§￠R¡§I¡ERAi¡ERicAc¡ER¡§￠Ri " xfId="535"/>
    <cellStyle name="C¡IA¨ª_¡Æ￠R¨uO￠￢¡ÆAIA￠´_￥iⓒ￡A¨IAIA￠´ " xfId="536"/>
    <cellStyle name="C￠RIA¡§¨￡_￠R¨¡¨I￠RAi￠RicAc￠R¨¡i " xfId="537"/>
    <cellStyle name="C￥AØ_ 10AE " xfId="538"/>
    <cellStyle name="Ç¥ÁØ_¡ßFO ÅõÀÚºñºñ±³ " xfId="539"/>
    <cellStyle name="C￥AØ_¸i´U" xfId="540"/>
    <cellStyle name="Ç¥ÁØ_¸ñÂ÷ " xfId="541"/>
    <cellStyle name="C￥AØ_¸nA÷ _±¸¸A½CAu " xfId="542"/>
    <cellStyle name="Ç¥ÁØ_¿µ¾÷ÇöÈ² " xfId="543"/>
    <cellStyle name="C￥AØ_¿ø°¡(AU·a¼oAy) " xfId="544"/>
    <cellStyle name="Ç¥ÁØ_±â¾È " xfId="545"/>
    <cellStyle name="C￥AØ_±a¾E¿eAo_KDº?μ¿ " xfId="546"/>
    <cellStyle name="Ç¥ÁØ_±âÁØ " xfId="547"/>
    <cellStyle name="C￥AØ_≫c¾÷°³¹ßÆA_10¿u2WA¸ºI " xfId="548"/>
    <cellStyle name="Ç¥ÁØ_°¡¼Ö¸°ÀÏÁ¤_µðÁ©ÀÏÁ¤ " xfId="549"/>
    <cellStyle name="C￥AØ_°¡¼O¸°AIA¤_μðAⓒAIA¤ " xfId="550"/>
    <cellStyle name="Ç¥ÁØ_°³¿ä" xfId="551"/>
    <cellStyle name="C￥AØ_°³¹ßAIA¤  (2)_°³¹ßAIA¤ " xfId="552"/>
    <cellStyle name="Ç¥ÁØ_°³¹ßÀÏÁ¤  (2)_°³¹ßÀÏÁ¤ " xfId="553"/>
    <cellStyle name="C￥AØ_°æAi≫cAc°i " xfId="554"/>
    <cellStyle name="Ç¥ÁØ_¼öÀÔÇàÁ¤½Å»ó " xfId="555"/>
    <cellStyle name="C￥AØ_¼oAOCaA¤½A≫o " xfId="556"/>
    <cellStyle name="Ç¥ÁØ_½ÇÂ÷Á¶°Ç " xfId="557"/>
    <cellStyle name="C￥AØ_½CA÷A¶°C _±¸¸A½CAu " xfId="558"/>
    <cellStyle name="Ç¥ÁØ_1.ÆÇ¸Å½ÇÀû " xfId="559"/>
    <cellStyle name="C￥AØ_1.SUMMARY " xfId="560"/>
    <cellStyle name="Ç¥ÁØ_1.SUMMARY " xfId="561"/>
    <cellStyle name="C￥AØ_1.SUMMARY  2" xfId="562"/>
    <cellStyle name="Ç¥ÁØ_1Â÷ ¼³°è¿ø°¡ºÐ¼®_KDº¯µ¿ " xfId="563"/>
    <cellStyle name="C￥AØ_1A÷ ¼³°e¿ø°¡ºÐ¼R_KDº?μ¿ " xfId="564"/>
    <cellStyle name="Ç¥ÁØ_2.0GLS_¿ø´ÜÀ§ " xfId="565"/>
    <cellStyle name="C￥AØ_2.5GLS_¿ø´UA§ " xfId="566"/>
    <cellStyle name="Ç¥ÁØ_2.5GLS_¿ø´ÜÀ§ " xfId="567"/>
    <cellStyle name="C￥AØ_2¿uA¶¸³ " xfId="568"/>
    <cellStyle name="Ç¥ÁØ_3PJTR°èÈ¹ " xfId="569"/>
    <cellStyle name="C￥AØ_4 " xfId="570"/>
    <cellStyle name="Ç¥ÁØ_4 " xfId="571"/>
    <cellStyle name="C￥AØ_5-1±¤°i " xfId="572"/>
    <cellStyle name="Ç¥ÁØ_5-1±¤°í " xfId="573"/>
    <cellStyle name="C￥AØ_5-3-3-1-1.≫y≫e±¸A¶ºÐ¼R-MAT'L¡­ " xfId="574"/>
    <cellStyle name="Ç¥ÁØ_5-4 INDIRECT EP" xfId="575"/>
    <cellStyle name="C￥AØ_6-3°æAi·A _±¸¸A½CAu " xfId="576"/>
    <cellStyle name="Ç¥ÁØ_7.MASTER SCHEDULE " xfId="577"/>
    <cellStyle name="C￥AØ_8HR " xfId="578"/>
    <cellStyle name="Ç¥ÁØ_96ÀÎ¿ø°è2 " xfId="579"/>
    <cellStyle name="C￥AØ_96AI¿ø°O 3 " xfId="580"/>
    <cellStyle name="Ç¥ÁØ_96ÀÎ¿ø°Ô 3 " xfId="581"/>
    <cellStyle name="C￥AØ_A÷¿ø½A≫o_A¶A÷μμ(12.31) " xfId="582"/>
    <cellStyle name="Ç¥ÁØ_Á¶Á÷µµ(12.31) " xfId="583"/>
    <cellStyle name="C￥AØ_A¶A÷μμ(12.31) " xfId="584"/>
    <cellStyle name="Ç¥ÁØ_Ã·ºÎ2 " xfId="585"/>
    <cellStyle name="C￥AØ_A¾CO_8HR " xfId="586"/>
    <cellStyle name="Ç¥ÁØ_ÀÎ¿ø¹× Á¶Á÷(96.5.2.) " xfId="587"/>
    <cellStyle name="C￥AØ_AI¿ø¹× A¶A÷(96.5.2.) _±¸¸A½CAu " xfId="588"/>
    <cellStyle name="Ç¥ÁØ_ÀÏ¹Ý»çÇ×check list " xfId="589"/>
    <cellStyle name="C￥AØ_AO¿aITEMA÷AIºn±³-2_AuEA A÷AIºn±³ " xfId="590"/>
    <cellStyle name="Ç¥ÁØ_ÁÖ¿äITEMÂ÷ÀÌºñ±³-2_ÀüÈÄ Â÷ÀÌºñ±³ " xfId="591"/>
    <cellStyle name="C￥AØ_Ao¿øCoE² " xfId="592"/>
    <cellStyle name="Ç¥ÁØ_ÃÖÁ¾ÀÏÁ¤ " xfId="593"/>
    <cellStyle name="C￥AØ_AoAUºn(ºI¼­º°,°eA¤º°) " xfId="594"/>
    <cellStyle name="Ç¥ÁØ_ÅõÀÚºñ(ºÎ¼­º°,°èÁ¤º°) " xfId="595"/>
    <cellStyle name="C￥AØ_Aß±a≫y≫e°eE¹ " xfId="596"/>
    <cellStyle name="Ç¥ÁØ_ÀüÈÄ Â÷ÀÌºñ±³ " xfId="597"/>
    <cellStyle name="C￥AØ_AuEAITEMA÷AIºn±³-1 " xfId="598"/>
    <cellStyle name="Ç¥ÁØ_ÀüÈÄITEMÂ÷ÀÌºñ±³-1 " xfId="599"/>
    <cellStyle name="C￥AØ_AuEAITEMA÷AIºn±³-2 " xfId="600"/>
    <cellStyle name="Ç¥ÁØ_ÀüÈÄITEMÂ÷ÀÌºñ±³-2 " xfId="601"/>
    <cellStyle name="C￥AØ_Ay°eC￥(2¿u) " xfId="602"/>
    <cellStyle name="Ç¥ÁØ_BRK¿ø´Ü.XLS " xfId="603"/>
    <cellStyle name="C￥AØ_C￥1_¿ø´UA§ " xfId="604"/>
    <cellStyle name="Ç¥ÁØ_Ç¥1_¿ø´ÜÀ§ " xfId="605"/>
    <cellStyle name="C￥AØ_C￥2_¿ø´UA§ " xfId="606"/>
    <cellStyle name="Ç¥ÁØ_Ç¥2_¿ø´ÜÀ§ " xfId="607"/>
    <cellStyle name="C￥AØ_C￥3_¿ø´UA§ " xfId="608"/>
    <cellStyle name="Ç¥ÁØ_Ç¥3_¿ø´ÜÀ§ " xfId="609"/>
    <cellStyle name="C￥AØ_C￥4_¿ø´UA§ " xfId="610"/>
    <cellStyle name="Ç¥ÁØ_Ç¥4_¿ø´ÜÀ§ " xfId="611"/>
    <cellStyle name="C￥AØ_C￥Ao " xfId="612"/>
    <cellStyle name="Ç¥ÁØ_CON¿ø´Ü.XLS " xfId="613"/>
    <cellStyle name="C￥AØ_CuA¶Au_1_10¿u2WA¸ºI " xfId="614"/>
    <cellStyle name="Ç¥ÁØ_ÇùÁ¶Àü_96°èÈ¹ " xfId="615"/>
    <cellStyle name="C￥AØ_CuA¶Au_AoAO°eE¹ " xfId="616"/>
    <cellStyle name="Ç¥ÁØ_ÇùÁ¶Àü_ÅõÀÔ°èÈ¹ " xfId="617"/>
    <cellStyle name="C￥AØ_EF PAD " xfId="618"/>
    <cellStyle name="Ç¥ÁØ_H1 ´ë XG ¿ø´ÜÀ§ " xfId="619"/>
    <cellStyle name="C￥AØ_H1VSXGAßA¤¿ø´UA§_¿ø´UA§ " xfId="620"/>
    <cellStyle name="Ç¥ÁØ_H1VSXGÃßÁ¤¿ø´ÜÀ§_¿ø´ÜÀ§ " xfId="621"/>
    <cellStyle name="C￥AØ_KD LIST_¿ø´UA§ " xfId="622"/>
    <cellStyle name="Ç¥ÁØ_KD LIST_¿ø´ÜÀ§ " xfId="623"/>
    <cellStyle name="C￥AØ_KD LIST_AuEA A÷AIºn±³ " xfId="624"/>
    <cellStyle name="Ç¥ÁØ_KD LIST_ÀüÈÄ Â÷ÀÌºñ±³ " xfId="625"/>
    <cellStyle name="C￥AØ_KPI¾÷A¼ " xfId="626"/>
    <cellStyle name="Ç¥ÁØ_laroux_°³¹ßÀÏÁ¤ " xfId="627"/>
    <cellStyle name="C￥AØ_laroux_°³¹ßAIA¤  (2)_°³¹ßAIA¤ " xfId="628"/>
    <cellStyle name="Ç¥ÁØ_laroux_°³¹ßÀÏÁ¤  (2)_°³¹ßÀÏÁ¤ " xfId="629"/>
    <cellStyle name="C￥AØ_laroux_1_°³¹ßAIA¤ " xfId="630"/>
    <cellStyle name="Ç¥ÁØ_laroux_1_°³¹ßÀÏÁ¤ " xfId="631"/>
    <cellStyle name="C￥AØ_laroux_1_°³¹ßAIA¤  2" xfId="632"/>
    <cellStyle name="Ç¥ÁØ_laroux_2_°³¹ßÀÏÁ¤ " xfId="633"/>
    <cellStyle name="C￥AØ_LXLZ3.0 " xfId="634"/>
    <cellStyle name="Ç¥ÁØ_LXLZ3.0 " xfId="635"/>
    <cellStyle name="C￥AØ_LXLZ3.5 " xfId="636"/>
    <cellStyle name="Ç¥ÁØ_LXLZ3.5 " xfId="637"/>
    <cellStyle name="C￥AØ_LXLZ4.5 " xfId="638"/>
    <cellStyle name="Ç¥ÁØ_LXLZ4.5 " xfId="639"/>
    <cellStyle name="C￥AØ_LXLZEXH_AuEA A÷AIºn±³ " xfId="640"/>
    <cellStyle name="Ç¥ÁØ_LXLZEXH_ÀüÈÄ Â÷ÀÌºñ±³ " xfId="641"/>
    <cellStyle name="C￥AØ_lx-taxi " xfId="642"/>
    <cellStyle name="Ç¥ÁØ_lx-taxi " xfId="643"/>
    <cellStyle name="C￥AØ_lx-taxi  2" xfId="644"/>
    <cellStyle name="Ç¥ÁØ_LZ3.5´ë4.5_ÀüÈÄ Â÷ÀÌºñ±³ " xfId="645"/>
    <cellStyle name="C￥AØ_M105CDT " xfId="646"/>
    <cellStyle name="Ç¥ÁØ_MHPORTER " xfId="647"/>
    <cellStyle name="C￥AØ_MKN-M1.1 " xfId="648"/>
    <cellStyle name="Ç¥ÁØ_MKN-M1.1 " xfId="649"/>
    <cellStyle name="C￥AØ_º?³≫_¿ø´UA§ " xfId="650"/>
    <cellStyle name="Ç¥ÁØ_º¸°í_KDº¯µ¿ " xfId="651"/>
    <cellStyle name="C￥AØ_º≫ºIA¶A÷ " xfId="652"/>
    <cellStyle name="Ç¥ÁØ_ºñ±³    " xfId="653"/>
    <cellStyle name="C￥AØ_ORDER (I)_PRINT_0404_10¿u2WA¸ºI " xfId="654"/>
    <cellStyle name="Ç¥ÁØ_pldt" xfId="655"/>
    <cellStyle name="C￥AØ_Sheet1 (2)_1.SUMMARY " xfId="656"/>
    <cellStyle name="Ç¥ÁØ_Sheet1 (2)_1.SUMMARY " xfId="657"/>
    <cellStyle name="C￥AØ_Sheet1 (2)_1.SUMMARY  2" xfId="658"/>
    <cellStyle name="Ç¥ÁØ_Sheet1_1.SUMMARY " xfId="659"/>
    <cellStyle name="C￥AØ_Sheet1_1_1.SUMMARY " xfId="660"/>
    <cellStyle name="Ç¥ÁØ_Sheet1_1_1.SUMMARY " xfId="661"/>
    <cellStyle name="C￥AØ_Sheet1_1_3.MSCHEDULE¿μ¹R " xfId="662"/>
    <cellStyle name="Ç¥ÁØ_Sheet1_1_XD ÃÖÁ¾ÀÏÁ¤ " xfId="663"/>
    <cellStyle name="C￥AØ_Sheet1_3.MSCHEDULE¿μ¹R " xfId="664"/>
    <cellStyle name="Ç¥ÁØ_Sheet1_XD ÃÖÁ¾ÀÏÁ¤ " xfId="665"/>
    <cellStyle name="C￥AØ_SMG-CKD-d1.1 " xfId="666"/>
    <cellStyle name="Ç¥ÁØ_SMG-CKD-d1.1 " xfId="667"/>
    <cellStyle name="C￥AØ_USAGL_¿ø´UA§ " xfId="668"/>
    <cellStyle name="Ç¥ÁØ_WIPER " xfId="669"/>
    <cellStyle name="C￥AØ_WIRING " xfId="670"/>
    <cellStyle name="Ç¥ÁØ_XD ÃÖÁ¾ÀÏÁ¤ " xfId="671"/>
    <cellStyle name="C￥AØ_XD±aAØ " xfId="672"/>
    <cellStyle name="Ç¥ÁØ_XG¿ø´ÜÀ§ " xfId="673"/>
    <cellStyle name="C￥AØ_XG¿ø´UA§(2A÷°e≫e) " xfId="674"/>
    <cellStyle name="Ç¥ÁØ_XG3Â÷°è»ê¿ø´ÜÀ§ " xfId="675"/>
    <cellStyle name="C￥AØ_XG3A÷°e≫e¿ø´UA§ " xfId="676"/>
    <cellStyle name="Cabecera 1" xfId="677"/>
    <cellStyle name="Cabecera 2" xfId="678"/>
    <cellStyle name="Calc Currency (0)" xfId="679"/>
    <cellStyle name="Calc Currency (0) 2" xfId="680"/>
    <cellStyle name="Calc Currency (0) 3" xfId="681"/>
    <cellStyle name="Calc Currency (2)" xfId="682"/>
    <cellStyle name="Calc Percent (0)" xfId="683"/>
    <cellStyle name="Calc Percent (1)" xfId="684"/>
    <cellStyle name="Calc Percent (2)" xfId="685"/>
    <cellStyle name="Calc Units (0)" xfId="686"/>
    <cellStyle name="Calc Units (1)" xfId="687"/>
    <cellStyle name="Calc Units (2)" xfId="688"/>
    <cellStyle name="Calculation 2" xfId="689"/>
    <cellStyle name="cárkyd" xfId="690"/>
    <cellStyle name="category" xfId="691"/>
    <cellStyle name="Check Cell 2" xfId="692"/>
    <cellStyle name="Collegamento ipertestuale" xfId="693"/>
    <cellStyle name="CombinedVol_Data" xfId="694"/>
    <cellStyle name="Comma  - Style1" xfId="695"/>
    <cellStyle name="Comma  - Style1 2" xfId="696"/>
    <cellStyle name="Comma  - Style1 3" xfId="697"/>
    <cellStyle name="Comma  - Style1 4" xfId="698"/>
    <cellStyle name="Comma  - Style2" xfId="699"/>
    <cellStyle name="Comma  - Style3" xfId="700"/>
    <cellStyle name="Comma  - Style4" xfId="701"/>
    <cellStyle name="Comma  - Style5" xfId="702"/>
    <cellStyle name="Comma  - Style6" xfId="703"/>
    <cellStyle name="Comma  - Style7" xfId="704"/>
    <cellStyle name="Comma  - Style8" xfId="705"/>
    <cellStyle name="Comma [0] 2" xfId="706"/>
    <cellStyle name="Comma [00]" xfId="707"/>
    <cellStyle name="comma zerodec" xfId="708"/>
    <cellStyle name="comma zerodec 2" xfId="709"/>
    <cellStyle name="Comma0" xfId="710"/>
    <cellStyle name="Curren - Style2" xfId="711"/>
    <cellStyle name="Currency [0] 2" xfId="712"/>
    <cellStyle name="Currency [0] 2 2" xfId="713"/>
    <cellStyle name="Currency [00]" xfId="714"/>
    <cellStyle name="Currency0" xfId="715"/>
    <cellStyle name="Currency1" xfId="716"/>
    <cellStyle name="Currency1 2" xfId="717"/>
    <cellStyle name="Data" xfId="718"/>
    <cellStyle name="Date" xfId="719"/>
    <cellStyle name="Date 2" xfId="720"/>
    <cellStyle name="Date 3" xfId="721"/>
    <cellStyle name="Date Short" xfId="722"/>
    <cellStyle name="Date_2001MAKES-APR" xfId="723"/>
    <cellStyle name="Datum" xfId="724"/>
    <cellStyle name="Datum 2" xfId="725"/>
    <cellStyle name="DELTA" xfId="726"/>
    <cellStyle name="Dezimal [0]_alberiniprezzi- bn-benzina S2 - Importeure" xfId="727"/>
    <cellStyle name="Dezimal_alberiniprezzi- bn-benzina S2 - Importeure" xfId="728"/>
    <cellStyle name="Dollar (zero dec)" xfId="729"/>
    <cellStyle name="Dollar (zero dec) 2" xfId="730"/>
    <cellStyle name="Dziesietny [0]_Panel-A-B-C" xfId="731"/>
    <cellStyle name="Dziesietny_Panel-A-B-C" xfId="732"/>
    <cellStyle name="Edited_Data" xfId="733"/>
    <cellStyle name="ᲲéᴲéᶲéḲéẲéἲéᾲé′é₲éℲé↲é" xfId="734"/>
    <cellStyle name="Enter Currency (0)" xfId="735"/>
    <cellStyle name="Enter Currency (2)" xfId="736"/>
    <cellStyle name="Enter Units (0)" xfId="737"/>
    <cellStyle name="Enter Units (1)" xfId="738"/>
    <cellStyle name="Enter Units (2)" xfId="739"/>
    <cellStyle name="En-tête 1" xfId="740"/>
    <cellStyle name="En-tête 2" xfId="741"/>
    <cellStyle name="Estimated_Data" xfId="742"/>
    <cellStyle name="Euro" xfId="743"/>
    <cellStyle name="Explanatory Text 2" xfId="744"/>
    <cellStyle name="Fecha" xfId="745"/>
    <cellStyle name="Fest" xfId="746"/>
    <cellStyle name="Fest 2" xfId="747"/>
    <cellStyle name="Fijo" xfId="748"/>
    <cellStyle name="Financier" xfId="749"/>
    <cellStyle name="Financier0" xfId="750"/>
    <cellStyle name="Fixed" xfId="751"/>
    <cellStyle name="Fixed 2" xfId="752"/>
    <cellStyle name="Fixed 3" xfId="753"/>
    <cellStyle name="FIXO" xfId="754"/>
    <cellStyle name="Forecast_Data" xfId="755"/>
    <cellStyle name="Good 2" xfId="756"/>
    <cellStyle name="Grey" xfId="757"/>
    <cellStyle name="Grey 2" xfId="758"/>
    <cellStyle name="Grey 3" xfId="759"/>
    <cellStyle name="Grey 4" xfId="760"/>
    <cellStyle name="Grigio.6" xfId="761"/>
    <cellStyle name="HEADER" xfId="762"/>
    <cellStyle name="Header1" xfId="763"/>
    <cellStyle name="Header2" xfId="764"/>
    <cellStyle name="Heading 1 2" xfId="765"/>
    <cellStyle name="Heading 2 2" xfId="766"/>
    <cellStyle name="Heading 3 2" xfId="767"/>
    <cellStyle name="Heading 4 2" xfId="768"/>
    <cellStyle name="Heading1" xfId="769"/>
    <cellStyle name="Heading2" xfId="770"/>
    <cellStyle name="Hipervínculo visitado_021204 Principales Indicadores" xfId="771"/>
    <cellStyle name="Hipervínculo_021204 Principales Indicadores" xfId="772"/>
    <cellStyle name="Hyperlink" xfId="773" builtinId="8"/>
    <cellStyle name="Hyperlink seguido_ALBERTO" xfId="774"/>
    <cellStyle name="Input [yellow]" xfId="775"/>
    <cellStyle name="Input [yellow] 2" xfId="776"/>
    <cellStyle name="Input [yellow] 3" xfId="777"/>
    <cellStyle name="Input [yellow] 4" xfId="778"/>
    <cellStyle name="Input 2" xfId="779"/>
    <cellStyle name="Input 3" xfId="780"/>
    <cellStyle name="Intestaz.1" xfId="781"/>
    <cellStyle name="Intestaz.2" xfId="782"/>
    <cellStyle name="Intestaz.3" xfId="783"/>
    <cellStyle name="Item_Current" xfId="784"/>
    <cellStyle name="Komma" xfId="785"/>
    <cellStyle name="Komma 2" xfId="786"/>
    <cellStyle name="Kopfzeile1" xfId="787"/>
    <cellStyle name="Kopfzeile1 2" xfId="788"/>
    <cellStyle name="Kopfzeile2" xfId="789"/>
    <cellStyle name="Kopfzeile2 2" xfId="790"/>
    <cellStyle name="LAY-OUT" xfId="791"/>
    <cellStyle name="Level01" xfId="792"/>
    <cellStyle name="Level01 2" xfId="793"/>
    <cellStyle name="Level01 3" xfId="794"/>
    <cellStyle name="Level02" xfId="795"/>
    <cellStyle name="Level02 2" xfId="796"/>
    <cellStyle name="Level02 3" xfId="797"/>
    <cellStyle name="Level1" xfId="798"/>
    <cellStyle name="Level1 2" xfId="799"/>
    <cellStyle name="Level1 3" xfId="800"/>
    <cellStyle name="Level2" xfId="801"/>
    <cellStyle name="Level2 2" xfId="802"/>
    <cellStyle name="Level2 3" xfId="803"/>
    <cellStyle name="Link Currency (0)" xfId="804"/>
    <cellStyle name="Link Currency (2)" xfId="805"/>
    <cellStyle name="Link Units (0)" xfId="806"/>
    <cellStyle name="Link Units (1)" xfId="807"/>
    <cellStyle name="Link Units (2)" xfId="808"/>
    <cellStyle name="Linked Cell 2" xfId="809"/>
    <cellStyle name="M (2)" xfId="810"/>
    <cellStyle name="měny_laroux" xfId="811"/>
    <cellStyle name="Migliaia (0)_- Dati" xfId="812"/>
    <cellStyle name="Millares [0]_021104 VENTAS DIRECTAS - VENTAS RED OCT" xfId="813"/>
    <cellStyle name="Millares_021104 VENTAS DIRECTAS - VENTAS RED OCT" xfId="814"/>
    <cellStyle name="Milliers [0]_145 (2)" xfId="815"/>
    <cellStyle name="Milliers_145 (2)" xfId="816"/>
    <cellStyle name="MIO" xfId="817"/>
    <cellStyle name="Model" xfId="818"/>
    <cellStyle name="Moeda [0]_1+11X2+10" xfId="819"/>
    <cellStyle name="Moeda_1+11X2+10" xfId="820"/>
    <cellStyle name="Moneda [0]_021104 VENTAS DIRECTAS - VENTAS RED OCT" xfId="821"/>
    <cellStyle name="Moneda_021104 VENTAS DIRECTAS - VENTAS RED OCT" xfId="822"/>
    <cellStyle name="Monétaire" xfId="823"/>
    <cellStyle name="Monétaire [0]_145 (2)" xfId="824"/>
    <cellStyle name="Monetaire [0]_Feuil1" xfId="825"/>
    <cellStyle name="Monétaire_145 (2)" xfId="826"/>
    <cellStyle name="Monetaire_Feuil1" xfId="827"/>
    <cellStyle name="Monétaire0" xfId="828"/>
    <cellStyle name="Monetario" xfId="829"/>
    <cellStyle name="Monetario0" xfId="830"/>
    <cellStyle name="Mon騁aire [0]_AR1194" xfId="831"/>
    <cellStyle name="Mon騁aire_AR1194" xfId="832"/>
    <cellStyle name="Neutral 2" xfId="833"/>
    <cellStyle name="no dec" xfId="834"/>
    <cellStyle name="Non_definito" xfId="835"/>
    <cellStyle name="Normal" xfId="0" builtinId="0"/>
    <cellStyle name="Normal - Style1" xfId="836"/>
    <cellStyle name="Normal - Style1 2" xfId="837"/>
    <cellStyle name="Normal - Style1 3" xfId="838"/>
    <cellStyle name="Normal - Style1 4" xfId="839"/>
    <cellStyle name="Normal - Style2" xfId="840"/>
    <cellStyle name="Normal - Style3" xfId="841"/>
    <cellStyle name="Normal - Style4" xfId="842"/>
    <cellStyle name="Normal - Style5" xfId="843"/>
    <cellStyle name="Normal - Style6" xfId="844"/>
    <cellStyle name="Normal - Style7" xfId="845"/>
    <cellStyle name="Normal - Style8" xfId="846"/>
    <cellStyle name="Normal 2" xfId="847"/>
    <cellStyle name="Normal 2 2" xfId="848"/>
    <cellStyle name="Normal 3" xfId="849"/>
    <cellStyle name="Normal 3 2" xfId="850"/>
    <cellStyle name="Normal 4" xfId="851"/>
    <cellStyle name="Normal 5" xfId="852"/>
    <cellStyle name="Normal 6" xfId="853"/>
    <cellStyle name="Normal 7" xfId="854"/>
    <cellStyle name="Normal 8" xfId="855"/>
    <cellStyle name="Normal 9" xfId="856"/>
    <cellStyle name="Normal latifa" xfId="857"/>
    <cellStyle name="Normal_Book4" xfId="858"/>
    <cellStyle name="Normal_PRICE LISTS 145-146" xfId="859"/>
    <cellStyle name="Normale_ablf705" xfId="860"/>
    <cellStyle name="normální_COMP CR FIAT PC 10.2003 y" xfId="861"/>
    <cellStyle name="Normalny_ic_sintesi" xfId="862"/>
    <cellStyle name="Note 2" xfId="863"/>
    <cellStyle name="nt bolted_BOOK1" xfId="864"/>
    <cellStyle name="NUM_" xfId="865"/>
    <cellStyle name="NumPagina" xfId="866"/>
    <cellStyle name="o??귟 [0.00]_PRODUCT DETAIL Q1" xfId="867"/>
    <cellStyle name="Œ…‹æØ‚è [0.00]_laroux" xfId="868"/>
    <cellStyle name="Œ…‹æØ‚è_laroux" xfId="869"/>
    <cellStyle name="Option_Added_Cont_Desc" xfId="870"/>
    <cellStyle name="Output 2" xfId="871"/>
    <cellStyle name="paint" xfId="872"/>
    <cellStyle name="Parentesi smart" xfId="873"/>
    <cellStyle name="Perc1" xfId="874"/>
    <cellStyle name="Perc2" xfId="875"/>
    <cellStyle name="Percent [0]" xfId="876"/>
    <cellStyle name="Percent [00]" xfId="877"/>
    <cellStyle name="Percent [2]" xfId="878"/>
    <cellStyle name="Percent [2] 2" xfId="879"/>
    <cellStyle name="Percent [2] 3" xfId="880"/>
    <cellStyle name="Percent [2] 4" xfId="881"/>
    <cellStyle name="Percent 2" xfId="882"/>
    <cellStyle name="Percent 3" xfId="883"/>
    <cellStyle name="PERCENTAGE" xfId="884"/>
    <cellStyle name="PERCENTUAL" xfId="885"/>
    <cellStyle name="PONTO" xfId="886"/>
    <cellStyle name="Porcentagem_DAYDAY1" xfId="887"/>
    <cellStyle name="Porcentaje" xfId="888"/>
    <cellStyle name="Pourcentage" xfId="889"/>
    <cellStyle name="Preliminary_Data" xfId="890"/>
    <cellStyle name="PrePop Currency (0)" xfId="891"/>
    <cellStyle name="PrePop Currency (2)" xfId="892"/>
    <cellStyle name="PrePop Units (0)" xfId="893"/>
    <cellStyle name="PrePop Units (1)" xfId="894"/>
    <cellStyle name="PrePop Units (2)" xfId="895"/>
    <cellStyle name="Presentacion" xfId="896"/>
    <cellStyle name="Prices_Data" xfId="897"/>
    <cellStyle name="Prosent_Kalkyler nytt system 01.04.01" xfId="898"/>
    <cellStyle name="PSChar" xfId="899"/>
    <cellStyle name="PSHeading" xfId="900"/>
    <cellStyle name="Punto" xfId="901"/>
    <cellStyle name="Punto0" xfId="902"/>
    <cellStyle name="R_TITLE" xfId="903"/>
    <cellStyle name="rIC" xfId="904"/>
    <cellStyle name="ROSSO" xfId="905"/>
    <cellStyle name="RSONAL" xfId="906"/>
    <cellStyle name="Separador de m" xfId="907"/>
    <cellStyle name="Separador de milhares [0]_1+11X2+10" xfId="908"/>
    <cellStyle name="Separador de milhares_1+11X2+10" xfId="909"/>
    <cellStyle name="ß마 _x0002_" xfId="910"/>
    <cellStyle name="Standard_4300 Spec." xfId="911"/>
    <cellStyle name="STYL1 - Style1" xfId="912"/>
    <cellStyle name="STYL2 - Style2" xfId="913"/>
    <cellStyle name="STYL3 - Style3" xfId="914"/>
    <cellStyle name="STYL4 - Style4" xfId="915"/>
    <cellStyle name="STYL5 - Style5" xfId="916"/>
    <cellStyle name="Style 1" xfId="917"/>
    <cellStyle name="Style 1 2" xfId="918"/>
    <cellStyle name="Style 1 3" xfId="919"/>
    <cellStyle name="Style 1 4" xfId="920"/>
    <cellStyle name="Style 2" xfId="921"/>
    <cellStyle name="Style 3" xfId="922"/>
    <cellStyle name="subhead" xfId="923"/>
    <cellStyle name="Summe" xfId="924"/>
    <cellStyle name="Summe 2" xfId="925"/>
    <cellStyle name="Tab Gesamt" xfId="926"/>
    <cellStyle name="Tab Kopf" xfId="927"/>
    <cellStyle name="Tab Zahl" xfId="928"/>
    <cellStyle name="Text Indent A" xfId="929"/>
    <cellStyle name="Text Indent B" xfId="930"/>
    <cellStyle name="Text Indent C" xfId="931"/>
    <cellStyle name="þ_x001d_ð'&amp;Oy?Hy9_x0008__x000f__x0007_æ_x0007__x0007__x0001__x0001_" xfId="932"/>
    <cellStyle name="Titel 1" xfId="933"/>
    <cellStyle name="Titel 1l" xfId="934"/>
    <cellStyle name="Titel 1r" xfId="935"/>
    <cellStyle name="Titel 2l" xfId="936"/>
    <cellStyle name="Titel 2r" xfId="937"/>
    <cellStyle name="Titel 3l" xfId="938"/>
    <cellStyle name="Titel 3r" xfId="939"/>
    <cellStyle name="Titel 4l" xfId="940"/>
    <cellStyle name="Titel 4r" xfId="941"/>
    <cellStyle name="Title 2" xfId="942"/>
    <cellStyle name="Title 3" xfId="943"/>
    <cellStyle name="Titolo.1" xfId="944"/>
    <cellStyle name="Titolo.2" xfId="945"/>
    <cellStyle name="TITULO1" xfId="946"/>
    <cellStyle name="TITULO2" xfId="947"/>
    <cellStyle name="Total 2" xfId="948"/>
    <cellStyle name="Total 3" xfId="949"/>
    <cellStyle name="Totale" xfId="950"/>
    <cellStyle name="Tusenskille [0]_Kalkyler nytt system 01.04.01" xfId="951"/>
    <cellStyle name="Tusenskille_Kalkyler nytt system 01.04.01" xfId="952"/>
    <cellStyle name="Tusental (0)_pldt" xfId="953"/>
    <cellStyle name="Tusental [0]_Fullständig nisseplan komplett för 2002l" xfId="954"/>
    <cellStyle name="Tusental_Dealer Situation" xfId="955"/>
    <cellStyle name="Unit" xfId="956"/>
    <cellStyle name="Update" xfId="957"/>
    <cellStyle name="UR" xfId="958"/>
    <cellStyle name="Val(1)" xfId="959"/>
    <cellStyle name="Valuta (0)_- Dati" xfId="960"/>
    <cellStyle name="Vehicle_Benchmark" xfId="961"/>
    <cellStyle name="Version_Header" xfId="962"/>
    <cellStyle name="Virgule fixe" xfId="963"/>
    <cellStyle name="Volumes_Data" xfId="964"/>
    <cellStyle name="Währung [0]_alberiniprezzi- bn-benzina S2 - Importeure" xfId="965"/>
    <cellStyle name="Währung_alberiniprezzi- bn-benzina S2 - Importeure" xfId="966"/>
    <cellStyle name="Walutowy [0]_Panel-A-B-C" xfId="967"/>
    <cellStyle name="Walutowy_Panel-A-B-C" xfId="968"/>
    <cellStyle name="Warning Text 2" xfId="969"/>
    <cellStyle name="WŽhrung" xfId="970"/>
    <cellStyle name="WŽhrung 2" xfId="971"/>
    <cellStyle name="Обычный_LOCALFACTORY-FORMAT" xfId="972"/>
    <cellStyle name="ન࿿ઇ૆૞૩૴ાઝુ૥઻ઢઓહ઩ૣોિૐ૭ઊૅ૶૮૯ઁમભ૵૎࿿૬૒_VBA_PROJECT_CUR" xfId="973"/>
    <cellStyle name="ကကᔀᰀ" xfId="974"/>
    <cellStyle name="고정출력1_10월2W타부 " xfId="975"/>
    <cellStyle name="고정출력2_10월2W타부 " xfId="976"/>
    <cellStyle name="동수" xfId="977"/>
    <cellStyle name="뒤에 오는 하이퍼링크" xfId="978"/>
    <cellStyle name="똿떓죶Ø괻 [0.00]_PRODUCT DETAIL Q1" xfId="979"/>
    <cellStyle name="똿떓죶Ø괻_PRODUCT DETAIL Q1" xfId="980"/>
    <cellStyle name="똿뗦먛귟 [0.00]_PRODUCT DETAIL Q1" xfId="981"/>
    <cellStyle name="똿뗦먛귟_PRODUCT DETAIL Q1" xfId="982"/>
    <cellStyle name="묮뎋 [0.00]_PRODUCT DETAIL Q1" xfId="983"/>
    <cellStyle name="묮뎋_PRODUCT DETAIL Q1" xfId="984"/>
    <cellStyle name="믅됞 [0.00]_PRODUCT DETAIL Q1" xfId="985"/>
    <cellStyle name="믅됞_PRODUCT DETAIL Q1" xfId="986"/>
    <cellStyle name="백" xfId="987"/>
    <cellStyle name="백_COVER (Zilina)" xfId="988"/>
    <cellStyle name="백_Feature_Option List (KMS)" xfId="989"/>
    <cellStyle name="백_SLe 13MY Ordering Specification Ver 4 3 (130124)" xfId="990"/>
    <cellStyle name="백_SLe 13MY Ordering Specification Ver 4 3 (130124) 2" xfId="991"/>
    <cellStyle name="백_SLe 13MY Ordering Specification Ver 4 3 (130124)_1) SL PE 개조차 용도차 소요 리스트" xfId="992"/>
    <cellStyle name="백_Technical spec" xfId="993"/>
    <cellStyle name="백_Technical spec 2" xfId="994"/>
    <cellStyle name="백_Technical spec 3" xfId="995"/>
    <cellStyle name="백_Technical spec_SL 13MY Ordering Specification Ver2.3 (Gwangju-121220)" xfId="996"/>
    <cellStyle name="백_Technical spec_SL PE Pilot Vehicle Request Form (Feb08_2013)_수합" xfId="997"/>
    <cellStyle name="백_Technical spec_SL PE PT list" xfId="998"/>
    <cellStyle name="백_Technical spec_광주개조_SL 13MY Ordering Specification Ver2.3 (Gwangju-121220)" xfId="999"/>
    <cellStyle name="백_Technical spec_슬로박개조_SLe 13MY Ordering Specification Ver 4 3 (130124)" xfId="1000"/>
    <cellStyle name="백_슬로박개조_SLe 13MY Ordering Specification Ver 4 3 (130124)" xfId="1001"/>
    <cellStyle name="백_슬로박개조_SLe 13MY Ordering Specification Ver 4 3 (130124) 2" xfId="1002"/>
    <cellStyle name="백분율 2" xfId="1003"/>
    <cellStyle name="뷭?" xfId="1004"/>
    <cellStyle name="뷭? 2" xfId="1005"/>
    <cellStyle name="뷭? 2 2" xfId="1006"/>
    <cellStyle name="뷭? 2 2 2" xfId="1007"/>
    <cellStyle name="뷭? 2 2 3" xfId="1008"/>
    <cellStyle name="뷭? 2 3" xfId="1009"/>
    <cellStyle name="뷭? 2 3 2" xfId="1010"/>
    <cellStyle name="뷭? 2 3 3" xfId="1011"/>
    <cellStyle name="뷭? 2 4" xfId="1012"/>
    <cellStyle name="뷭? 2 5" xfId="1013"/>
    <cellStyle name="뷭? 3" xfId="1014"/>
    <cellStyle name="뷭? 3 2" xfId="1015"/>
    <cellStyle name="뷭? 3 3" xfId="1016"/>
    <cellStyle name="뷭? 4" xfId="1017"/>
    <cellStyle name="뷭? 4 2" xfId="1018"/>
    <cellStyle name="뷭? 4 3" xfId="1019"/>
    <cellStyle name="뷭? 5" xfId="1020"/>
    <cellStyle name="뷭? 6" xfId="1021"/>
    <cellStyle name="스타일 1" xfId="1022"/>
    <cellStyle name="스타일 10" xfId="1023"/>
    <cellStyle name="스타일 11" xfId="1024"/>
    <cellStyle name="스타일 12" xfId="1025"/>
    <cellStyle name="스타일 2" xfId="1026"/>
    <cellStyle name="스타일 3" xfId="1027"/>
    <cellStyle name="스타일 4" xfId="1028"/>
    <cellStyle name="스타일 5" xfId="1029"/>
    <cellStyle name="스타일 6" xfId="1030"/>
    <cellStyle name="스타일 7" xfId="1031"/>
    <cellStyle name="스타일 8" xfId="1032"/>
    <cellStyle name="스타일 9" xfId="1033"/>
    <cellStyle name="一般_Book1" xfId="1034"/>
    <cellStyle name="지정되지 않음" xfId="1035"/>
    <cellStyle name="千分位[0]_Book1" xfId="1036"/>
    <cellStyle name="千分位_Book1" xfId="1037"/>
    <cellStyle name="카운타　　　　　　　" xfId="1038"/>
    <cellStyle name="케倬÷䧜÷_x000b__x000b_䧠÷" xfId="1039"/>
    <cellStyle name="콤" xfId="1040"/>
    <cellStyle name="콤_COVER (Zilina)" xfId="1041"/>
    <cellStyle name="콤_Feature_Option List (KMS)" xfId="1042"/>
    <cellStyle name="콤_SLe 13MY Ordering Specification Ver 4 3 (130124)" xfId="1043"/>
    <cellStyle name="콤_SLe 13MY Ordering Specification Ver 4 3 (130124) 2" xfId="1044"/>
    <cellStyle name="콤_SLe 13MY Ordering Specification Ver 4 3 (130124)_1) SL PE 개조차 용도차 소요 리스트" xfId="1045"/>
    <cellStyle name="콤_Technical spec" xfId="1046"/>
    <cellStyle name="콤_Technical spec 2" xfId="1047"/>
    <cellStyle name="콤_Technical spec 3" xfId="1048"/>
    <cellStyle name="콤_Technical spec_SL 13MY Ordering Specification Ver2.3 (Gwangju-121220)" xfId="1049"/>
    <cellStyle name="콤_Technical spec_SL PE Pilot Vehicle Request Form (Feb08_2013)_수합" xfId="1050"/>
    <cellStyle name="콤_Technical spec_SL PE PT list" xfId="1051"/>
    <cellStyle name="콤_Technical spec_광주개조_SL 13MY Ordering Specification Ver2.3 (Gwangju-121220)" xfId="1052"/>
    <cellStyle name="콤_Technical spec_슬로박개조_SLe 13MY Ordering Specification Ver 4 3 (130124)" xfId="1053"/>
    <cellStyle name="콤_슬로박개조_SLe 13MY Ordering Specification Ver 4 3 (130124)" xfId="1054"/>
    <cellStyle name="콤_슬로박개조_SLe 13MY Ordering Specification Ver 4 3 (130124) 2" xfId="1055"/>
    <cellStyle name="콤마 [" xfId="1056"/>
    <cellStyle name="콤마 [0]_ " xfId="1057"/>
    <cellStyle name="콤마_ " xfId="1058"/>
    <cellStyle name="통" xfId="1059"/>
    <cellStyle name="통_COVER (Zilina)" xfId="1060"/>
    <cellStyle name="통_Feature_Option List (KMS)" xfId="1061"/>
    <cellStyle name="통_SLe 13MY Ordering Specification Ver 4 3 (130124)" xfId="1062"/>
    <cellStyle name="통_SLe 13MY Ordering Specification Ver 4 3 (130124) 2" xfId="1063"/>
    <cellStyle name="통_SLe 13MY Ordering Specification Ver 4 3 (130124)_1) SL PE 개조차 용도차 소요 리스트" xfId="1064"/>
    <cellStyle name="통_Technical spec" xfId="1065"/>
    <cellStyle name="통_Technical spec 2" xfId="1066"/>
    <cellStyle name="통_Technical spec 3" xfId="1067"/>
    <cellStyle name="통_Technical spec_SL 13MY Ordering Specification Ver2.3 (Gwangju-121220)" xfId="1068"/>
    <cellStyle name="통_Technical spec_SL PE Pilot Vehicle Request Form (Feb08_2013)_수합" xfId="1069"/>
    <cellStyle name="통_Technical spec_SL PE PT list" xfId="1070"/>
    <cellStyle name="통_Technical spec_광주개조_SL 13MY Ordering Specification Ver2.3 (Gwangju-121220)" xfId="1071"/>
    <cellStyle name="통_Technical spec_슬로박개조_SLe 13MY Ordering Specification Ver 4 3 (130124)" xfId="1072"/>
    <cellStyle name="통_슬로박개조_SLe 13MY Ordering Specification Ver 4 3 (130124)" xfId="1073"/>
    <cellStyle name="통_슬로박개조_SLe 13MY Ordering Specification Ver 4 3 (130124) 2" xfId="1074"/>
    <cellStyle name="통화 [" xfId="1075"/>
    <cellStyle name="팒" xfId="1076"/>
    <cellStyle name="퍼센트" xfId="1077"/>
    <cellStyle name="표" xfId="1078"/>
    <cellStyle name="표_COVER (Zilina)" xfId="1079"/>
    <cellStyle name="표_Feature_Option List (KMS)" xfId="1080"/>
    <cellStyle name="표_SLe 13MY Ordering Specification Ver 4 3 (130124)" xfId="1081"/>
    <cellStyle name="표_SLe 13MY Ordering Specification Ver 4 3 (130124) 2" xfId="1082"/>
    <cellStyle name="표_SLe 13MY Ordering Specification Ver 4 3 (130124)_1) SL PE 개조차 용도차 소요 리스트" xfId="1083"/>
    <cellStyle name="표_Technical spec" xfId="1084"/>
    <cellStyle name="표_Technical spec 2" xfId="1085"/>
    <cellStyle name="표_Technical spec 3" xfId="1086"/>
    <cellStyle name="표_Technical spec_SL 13MY Ordering Specification Ver2.3 (Gwangju-121220)" xfId="1087"/>
    <cellStyle name="표_Technical spec_SL PE Pilot Vehicle Request Form (Feb08_2013)_수합" xfId="1088"/>
    <cellStyle name="표_Technical spec_SL PE PT list" xfId="1089"/>
    <cellStyle name="표_Technical spec_광주개조_SL 13MY Ordering Specification Ver2.3 (Gwangju-121220)" xfId="1090"/>
    <cellStyle name="표_Technical spec_슬로박개조_SLe 13MY Ordering Specification Ver 4 3 (130124)" xfId="1091"/>
    <cellStyle name="표_슬로박개조_SLe 13MY Ordering Specification Ver 4 3 (130124)" xfId="1092"/>
    <cellStyle name="표_슬로박개조_SLe 13MY Ordering Specification Ver 4 3 (130124) 2" xfId="1093"/>
    <cellStyle name="표서식" xfId="1094"/>
    <cellStyle name="표준 2" xfId="1095"/>
    <cellStyle name="표준 3" xfId="1096"/>
    <cellStyle name="표준 4" xfId="1097"/>
    <cellStyle name="표준_Forms of the Business Plan 2002" xfId="1098"/>
    <cellStyle name="표준_SL Technical spec v4.0 (프로젝트3팀 종합)_(100305)" xfId="1099"/>
    <cellStyle name="표준_XM Ordering spec - 090401 (Technical)" xfId="1100"/>
    <cellStyle name="화폐기호_도장2 " xfId="1101"/>
    <cellStyle name="화폐기호0_D20대 D24 COST비교 " xfId="1102"/>
    <cellStyle name="회비" xfId="1103"/>
    <cellStyle name="標準_Bok3" xfId="1104"/>
    <cellStyle name="貨幣 [0]_Book1" xfId="1105"/>
    <cellStyle name="貨幣_Book1" xfId="1106"/>
    <cellStyle name="" xfId="1107"/>
  </cellStyles>
  <dxfs count="271">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0</xdr:row>
      <xdr:rowOff>0</xdr:rowOff>
    </xdr:from>
    <xdr:to>
      <xdr:col>10</xdr:col>
      <xdr:colOff>19050</xdr:colOff>
      <xdr:row>5</xdr:row>
      <xdr:rowOff>428625</xdr:rowOff>
    </xdr:to>
    <xdr:pic>
      <xdr:nvPicPr>
        <xdr:cNvPr id="1025" name="Picture 1"/>
        <xdr:cNvPicPr>
          <a:picLocks noChangeAspect="1"/>
        </xdr:cNvPicPr>
      </xdr:nvPicPr>
      <xdr:blipFill>
        <a:blip xmlns:r="http://schemas.openxmlformats.org/officeDocument/2006/relationships" r:embed="rId1" cstate="print"/>
        <a:srcRect l="3021" t="6390" r="5260" b="10074"/>
        <a:stretch>
          <a:fillRect/>
        </a:stretch>
      </xdr:blipFill>
      <xdr:spPr bwMode="auto">
        <a:xfrm>
          <a:off x="12915900" y="0"/>
          <a:ext cx="5105400" cy="2428875"/>
        </a:xfrm>
        <a:prstGeom prst="rect">
          <a:avLst/>
        </a:prstGeom>
        <a:noFill/>
        <a:ln w="9525">
          <a:noFill/>
          <a:miter lim="800000"/>
          <a:headEnd/>
          <a:tailEnd/>
        </a:ln>
      </xdr:spPr>
    </xdr:pic>
    <xdr:clientData/>
  </xdr:twoCellAnchor>
  <xdr:twoCellAnchor editAs="oneCell">
    <xdr:from>
      <xdr:col>1</xdr:col>
      <xdr:colOff>38100</xdr:colOff>
      <xdr:row>1</xdr:row>
      <xdr:rowOff>0</xdr:rowOff>
    </xdr:from>
    <xdr:to>
      <xdr:col>2</xdr:col>
      <xdr:colOff>590550</xdr:colOff>
      <xdr:row>2</xdr:row>
      <xdr:rowOff>389410</xdr:rowOff>
    </xdr:to>
    <xdr:pic>
      <xdr:nvPicPr>
        <xdr:cNvPr id="3" name="그림 15" descr="스포티지newlogo copy.png"/>
        <xdr:cNvPicPr>
          <a:picLocks noChangeAspect="1"/>
        </xdr:cNvPicPr>
      </xdr:nvPicPr>
      <xdr:blipFill>
        <a:blip xmlns:r="http://schemas.openxmlformats.org/officeDocument/2006/relationships" r:embed="rId2" cstate="print">
          <a:lum bright="20000" contrast="20000"/>
        </a:blip>
        <a:stretch>
          <a:fillRect/>
        </a:stretch>
      </xdr:blipFill>
      <xdr:spPr>
        <a:xfrm>
          <a:off x="38100" y="400050"/>
          <a:ext cx="7829550" cy="789460"/>
        </a:xfrm>
        <a:prstGeom prst="rect">
          <a:avLst/>
        </a:prstGeom>
        <a:effectLst>
          <a:outerShdw blurRad="50800" dist="38100" dir="5400000" algn="t"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19050</xdr:colOff>
      <xdr:row>0</xdr:row>
      <xdr:rowOff>0</xdr:rowOff>
    </xdr:from>
    <xdr:to>
      <xdr:col>10</xdr:col>
      <xdr:colOff>0</xdr:colOff>
      <xdr:row>5</xdr:row>
      <xdr:rowOff>428625</xdr:rowOff>
    </xdr:to>
    <xdr:pic>
      <xdr:nvPicPr>
        <xdr:cNvPr id="2049" name="Picture 1"/>
        <xdr:cNvPicPr>
          <a:picLocks noChangeAspect="1"/>
        </xdr:cNvPicPr>
      </xdr:nvPicPr>
      <xdr:blipFill>
        <a:blip xmlns:r="http://schemas.openxmlformats.org/officeDocument/2006/relationships" r:embed="rId1" cstate="print"/>
        <a:srcRect l="3021" t="6390" r="5260" b="10074"/>
        <a:stretch>
          <a:fillRect/>
        </a:stretch>
      </xdr:blipFill>
      <xdr:spPr bwMode="auto">
        <a:xfrm>
          <a:off x="12954000" y="0"/>
          <a:ext cx="5105400" cy="2428875"/>
        </a:xfrm>
        <a:prstGeom prst="rect">
          <a:avLst/>
        </a:prstGeom>
        <a:noFill/>
        <a:ln w="9525">
          <a:noFill/>
          <a:miter lim="800000"/>
          <a:headEnd/>
          <a:tailEnd/>
        </a:ln>
      </xdr:spPr>
    </xdr:pic>
    <xdr:clientData/>
  </xdr:twoCellAnchor>
  <xdr:twoCellAnchor editAs="oneCell">
    <xdr:from>
      <xdr:col>1</xdr:col>
      <xdr:colOff>57150</xdr:colOff>
      <xdr:row>1</xdr:row>
      <xdr:rowOff>0</xdr:rowOff>
    </xdr:from>
    <xdr:to>
      <xdr:col>2</xdr:col>
      <xdr:colOff>609600</xdr:colOff>
      <xdr:row>2</xdr:row>
      <xdr:rowOff>389410</xdr:rowOff>
    </xdr:to>
    <xdr:pic>
      <xdr:nvPicPr>
        <xdr:cNvPr id="3" name="그림 15" descr="스포티지newlogo copy.png"/>
        <xdr:cNvPicPr>
          <a:picLocks noChangeAspect="1"/>
        </xdr:cNvPicPr>
      </xdr:nvPicPr>
      <xdr:blipFill>
        <a:blip xmlns:r="http://schemas.openxmlformats.org/officeDocument/2006/relationships" r:embed="rId2" cstate="print">
          <a:lum bright="20000" contrast="20000"/>
        </a:blip>
        <a:stretch>
          <a:fillRect/>
        </a:stretch>
      </xdr:blipFill>
      <xdr:spPr>
        <a:xfrm>
          <a:off x="57150" y="400050"/>
          <a:ext cx="7829550" cy="789460"/>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19050</xdr:colOff>
      <xdr:row>0</xdr:row>
      <xdr:rowOff>0</xdr:rowOff>
    </xdr:from>
    <xdr:to>
      <xdr:col>8</xdr:col>
      <xdr:colOff>0</xdr:colOff>
      <xdr:row>5</xdr:row>
      <xdr:rowOff>428625</xdr:rowOff>
    </xdr:to>
    <xdr:pic>
      <xdr:nvPicPr>
        <xdr:cNvPr id="3073" name="Picture 1"/>
        <xdr:cNvPicPr>
          <a:picLocks noChangeAspect="1"/>
        </xdr:cNvPicPr>
      </xdr:nvPicPr>
      <xdr:blipFill>
        <a:blip xmlns:r="http://schemas.openxmlformats.org/officeDocument/2006/relationships" r:embed="rId1" cstate="print"/>
        <a:srcRect l="3021" t="6390" r="5260" b="10074"/>
        <a:stretch>
          <a:fillRect/>
        </a:stretch>
      </xdr:blipFill>
      <xdr:spPr bwMode="auto">
        <a:xfrm>
          <a:off x="12915900" y="0"/>
          <a:ext cx="5105400" cy="2428875"/>
        </a:xfrm>
        <a:prstGeom prst="rect">
          <a:avLst/>
        </a:prstGeom>
        <a:noFill/>
        <a:ln w="9525">
          <a:noFill/>
          <a:miter lim="800000"/>
          <a:headEnd/>
          <a:tailEnd/>
        </a:ln>
      </xdr:spPr>
    </xdr:pic>
    <xdr:clientData/>
  </xdr:twoCellAnchor>
  <xdr:twoCellAnchor editAs="oneCell">
    <xdr:from>
      <xdr:col>0</xdr:col>
      <xdr:colOff>0</xdr:colOff>
      <xdr:row>1</xdr:row>
      <xdr:rowOff>0</xdr:rowOff>
    </xdr:from>
    <xdr:to>
      <xdr:col>2</xdr:col>
      <xdr:colOff>552450</xdr:colOff>
      <xdr:row>2</xdr:row>
      <xdr:rowOff>389410</xdr:rowOff>
    </xdr:to>
    <xdr:pic>
      <xdr:nvPicPr>
        <xdr:cNvPr id="3" name="그림 15" descr="스포티지newlogo copy.png"/>
        <xdr:cNvPicPr>
          <a:picLocks noChangeAspect="1"/>
        </xdr:cNvPicPr>
      </xdr:nvPicPr>
      <xdr:blipFill>
        <a:blip xmlns:r="http://schemas.openxmlformats.org/officeDocument/2006/relationships" r:embed="rId2" cstate="print">
          <a:lum bright="20000" contrast="20000"/>
        </a:blip>
        <a:stretch>
          <a:fillRect/>
        </a:stretch>
      </xdr:blipFill>
      <xdr:spPr>
        <a:xfrm>
          <a:off x="0" y="400050"/>
          <a:ext cx="7829550" cy="789460"/>
        </a:xfrm>
        <a:prstGeom prst="rect">
          <a:avLst/>
        </a:prstGeom>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ardone\c\A&#241;o%202001\Forecast\F(10+2)\ale\Bud98\chapisteri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pisteria"/>
      <sheetName val="Medium"/>
      <sheetName val="RIPCCAF96"/>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H95"/>
  <sheetViews>
    <sheetView tabSelected="1" view="pageBreakPreview" topLeftCell="B1" zoomScale="50" zoomScaleNormal="100" zoomScaleSheetLayoutView="50" workbookViewId="0">
      <selection activeCell="F19" sqref="F19"/>
    </sheetView>
  </sheetViews>
  <sheetFormatPr defaultColWidth="28" defaultRowHeight="52.5" customHeight="1"/>
  <cols>
    <col min="1" max="1" width="15" style="1" hidden="1" customWidth="1"/>
    <col min="2" max="2" width="109.140625" style="1" customWidth="1"/>
    <col min="3" max="3" width="9.42578125" style="1" customWidth="1"/>
    <col min="4" max="5" width="25.140625" style="1" customWidth="1"/>
    <col min="6" max="6" width="24.5703125" style="1" customWidth="1"/>
    <col min="7" max="7" width="25.140625" style="1" hidden="1" customWidth="1"/>
    <col min="8" max="8" width="76.5703125" style="30" customWidth="1"/>
    <col min="9" max="10" width="0" style="1" hidden="1" customWidth="1"/>
    <col min="11" max="16384" width="28" style="1"/>
  </cols>
  <sheetData>
    <row r="1" spans="2:8" ht="31.5" customHeight="1">
      <c r="B1" s="174"/>
      <c r="C1" s="175"/>
      <c r="D1" s="2" t="s">
        <v>67</v>
      </c>
      <c r="E1" s="2" t="s">
        <v>67</v>
      </c>
      <c r="F1" s="2" t="s">
        <v>67</v>
      </c>
      <c r="G1" s="2" t="s">
        <v>69</v>
      </c>
      <c r="H1" s="176"/>
    </row>
    <row r="2" spans="2:8" ht="31.5" customHeight="1">
      <c r="B2" s="174"/>
      <c r="C2" s="175"/>
      <c r="D2" s="2" t="s">
        <v>70</v>
      </c>
      <c r="E2" s="2" t="s">
        <v>70</v>
      </c>
      <c r="F2" s="2" t="s">
        <v>70</v>
      </c>
      <c r="G2" s="2"/>
      <c r="H2" s="176"/>
    </row>
    <row r="3" spans="2:8" ht="31.5" customHeight="1">
      <c r="B3" s="174"/>
      <c r="C3" s="175"/>
      <c r="D3" s="2" t="s">
        <v>62</v>
      </c>
      <c r="E3" s="2" t="s">
        <v>60</v>
      </c>
      <c r="F3" s="2" t="s">
        <v>1</v>
      </c>
      <c r="G3" s="2" t="s">
        <v>63</v>
      </c>
      <c r="H3" s="176"/>
    </row>
    <row r="4" spans="2:8" ht="31.5" customHeight="1">
      <c r="B4" s="174"/>
      <c r="C4" s="175"/>
      <c r="D4" s="3" t="s">
        <v>68</v>
      </c>
      <c r="E4" s="3" t="s">
        <v>68</v>
      </c>
      <c r="F4" s="3" t="s">
        <v>68</v>
      </c>
      <c r="G4" s="3" t="s">
        <v>68</v>
      </c>
      <c r="H4" s="176"/>
    </row>
    <row r="5" spans="2:8" ht="31.5" customHeight="1">
      <c r="B5" s="177" t="s">
        <v>3</v>
      </c>
      <c r="C5" s="178"/>
      <c r="D5" s="4" t="s">
        <v>73</v>
      </c>
      <c r="E5" s="4" t="s">
        <v>73</v>
      </c>
      <c r="F5" s="4" t="s">
        <v>73</v>
      </c>
      <c r="G5" s="4"/>
      <c r="H5" s="5"/>
    </row>
    <row r="6" spans="2:8" ht="34.5" customHeight="1">
      <c r="B6" s="179" t="s">
        <v>4</v>
      </c>
      <c r="C6" s="180"/>
      <c r="D6" s="6">
        <v>22590</v>
      </c>
      <c r="E6" s="6">
        <v>24090</v>
      </c>
      <c r="F6" s="6">
        <v>25590</v>
      </c>
      <c r="G6" s="6">
        <v>29590</v>
      </c>
      <c r="H6" s="7"/>
    </row>
    <row r="7" spans="2:8" ht="31.5" customHeight="1">
      <c r="B7" s="172" t="s">
        <v>6</v>
      </c>
      <c r="C7" s="173"/>
      <c r="D7" s="171">
        <v>1320</v>
      </c>
      <c r="E7" s="171">
        <v>1320</v>
      </c>
      <c r="F7" s="171">
        <v>1320</v>
      </c>
      <c r="G7" s="171">
        <v>1320</v>
      </c>
      <c r="H7" s="170"/>
    </row>
    <row r="8" spans="2:8" ht="31.5" customHeight="1">
      <c r="B8" s="179" t="s">
        <v>7</v>
      </c>
      <c r="C8" s="180"/>
      <c r="D8" s="169">
        <v>1600</v>
      </c>
      <c r="E8" s="169">
        <v>1600</v>
      </c>
      <c r="F8" s="169">
        <v>1600</v>
      </c>
      <c r="G8" s="169">
        <v>1600</v>
      </c>
      <c r="H8" s="168"/>
    </row>
    <row r="9" spans="2:8" ht="34.5" customHeight="1">
      <c r="B9" s="172" t="s">
        <v>8</v>
      </c>
      <c r="C9" s="173"/>
      <c r="D9" s="8">
        <f>D6-D7-D8</f>
        <v>19670</v>
      </c>
      <c r="E9" s="8">
        <f>E6-E7-E8</f>
        <v>21170</v>
      </c>
      <c r="F9" s="8">
        <f>F6-F7-F8</f>
        <v>22670</v>
      </c>
      <c r="G9" s="8">
        <f>G6-G7-G8</f>
        <v>26670</v>
      </c>
      <c r="H9" s="5"/>
    </row>
    <row r="10" spans="2:8" ht="48" customHeight="1">
      <c r="B10" s="9" t="s">
        <v>9</v>
      </c>
      <c r="C10" s="10"/>
      <c r="D10" s="11"/>
      <c r="E10" s="11"/>
      <c r="F10" s="11"/>
      <c r="G10" s="11"/>
      <c r="H10" s="12" t="s">
        <v>10</v>
      </c>
    </row>
    <row r="11" spans="2:8" ht="34.5" customHeight="1">
      <c r="B11" s="13" t="s">
        <v>11</v>
      </c>
      <c r="C11" s="14"/>
      <c r="D11" s="15" t="s">
        <v>12</v>
      </c>
      <c r="E11" s="15" t="s">
        <v>12</v>
      </c>
      <c r="F11" s="15" t="s">
        <v>12</v>
      </c>
      <c r="G11" s="15" t="s">
        <v>12</v>
      </c>
      <c r="H11" s="16"/>
    </row>
    <row r="12" spans="2:8" ht="34.5" customHeight="1">
      <c r="B12" s="13" t="s">
        <v>13</v>
      </c>
      <c r="C12" s="14"/>
      <c r="D12" s="15" t="s">
        <v>12</v>
      </c>
      <c r="E12" s="15" t="s">
        <v>12</v>
      </c>
      <c r="F12" s="15" t="s">
        <v>12</v>
      </c>
      <c r="G12" s="15" t="s">
        <v>12</v>
      </c>
      <c r="H12" s="16"/>
    </row>
    <row r="13" spans="2:8" ht="34.5" customHeight="1">
      <c r="B13" s="13" t="s">
        <v>74</v>
      </c>
      <c r="C13" s="14"/>
      <c r="D13" s="15" t="s">
        <v>12</v>
      </c>
      <c r="E13" s="15" t="s">
        <v>12</v>
      </c>
      <c r="F13" s="15" t="s">
        <v>12</v>
      </c>
      <c r="G13" s="15" t="s">
        <v>58</v>
      </c>
      <c r="H13" s="16"/>
    </row>
    <row r="14" spans="2:8" ht="34.5" customHeight="1">
      <c r="B14" s="13" t="s">
        <v>24</v>
      </c>
      <c r="C14" s="14"/>
      <c r="D14" s="15" t="s">
        <v>12</v>
      </c>
      <c r="E14" s="15" t="s">
        <v>12</v>
      </c>
      <c r="F14" s="15" t="s">
        <v>12</v>
      </c>
      <c r="G14" s="15" t="s">
        <v>12</v>
      </c>
      <c r="H14" s="16"/>
    </row>
    <row r="15" spans="2:8" ht="34.5" customHeight="1">
      <c r="B15" s="13" t="s">
        <v>25</v>
      </c>
      <c r="C15" s="14"/>
      <c r="D15" s="15" t="s">
        <v>12</v>
      </c>
      <c r="E15" s="15" t="s">
        <v>12</v>
      </c>
      <c r="F15" s="15" t="s">
        <v>12</v>
      </c>
      <c r="G15" s="15" t="s">
        <v>12</v>
      </c>
      <c r="H15" s="16"/>
    </row>
    <row r="16" spans="2:8" ht="34.5" customHeight="1">
      <c r="B16" s="13" t="s">
        <v>26</v>
      </c>
      <c r="C16" s="14"/>
      <c r="D16" s="15" t="s">
        <v>12</v>
      </c>
      <c r="E16" s="15" t="s">
        <v>12</v>
      </c>
      <c r="F16" s="15" t="s">
        <v>12</v>
      </c>
      <c r="G16" s="15" t="s">
        <v>12</v>
      </c>
      <c r="H16" s="16"/>
    </row>
    <row r="17" spans="2:8" ht="34.5" customHeight="1">
      <c r="B17" s="13" t="s">
        <v>27</v>
      </c>
      <c r="C17" s="14"/>
      <c r="D17" s="15" t="s">
        <v>12</v>
      </c>
      <c r="E17" s="15" t="s">
        <v>12</v>
      </c>
      <c r="F17" s="15" t="s">
        <v>12</v>
      </c>
      <c r="G17" s="15" t="s">
        <v>12</v>
      </c>
      <c r="H17" s="16"/>
    </row>
    <row r="18" spans="2:8" ht="34.5" customHeight="1">
      <c r="B18" s="13" t="s">
        <v>15</v>
      </c>
      <c r="C18" s="14"/>
      <c r="D18" s="15" t="s">
        <v>12</v>
      </c>
      <c r="E18" s="15" t="s">
        <v>12</v>
      </c>
      <c r="F18" s="15" t="s">
        <v>12</v>
      </c>
      <c r="G18" s="15" t="s">
        <v>12</v>
      </c>
      <c r="H18" s="16"/>
    </row>
    <row r="19" spans="2:8" ht="34.5" customHeight="1">
      <c r="B19" s="13" t="s">
        <v>16</v>
      </c>
      <c r="C19" s="14"/>
      <c r="D19" s="17" t="s">
        <v>17</v>
      </c>
      <c r="E19" s="17" t="s">
        <v>17</v>
      </c>
      <c r="F19" s="17" t="s">
        <v>17</v>
      </c>
      <c r="G19" s="15" t="s">
        <v>12</v>
      </c>
      <c r="H19" s="16"/>
    </row>
    <row r="20" spans="2:8" ht="34.5" customHeight="1">
      <c r="B20" s="13" t="s">
        <v>52</v>
      </c>
      <c r="C20" s="14"/>
      <c r="D20" s="15" t="s">
        <v>12</v>
      </c>
      <c r="E20" s="17" t="s">
        <v>17</v>
      </c>
      <c r="F20" s="17" t="s">
        <v>17</v>
      </c>
      <c r="G20" s="17" t="s">
        <v>17</v>
      </c>
      <c r="H20" s="16"/>
    </row>
    <row r="21" spans="2:8" ht="108" customHeight="1">
      <c r="B21" s="13" t="s">
        <v>57</v>
      </c>
      <c r="C21" s="14"/>
      <c r="D21" s="17" t="s">
        <v>17</v>
      </c>
      <c r="E21" s="15" t="s">
        <v>12</v>
      </c>
      <c r="F21" s="15" t="s">
        <v>12</v>
      </c>
      <c r="G21" s="15" t="s">
        <v>12</v>
      </c>
      <c r="H21" s="16"/>
    </row>
    <row r="22" spans="2:8" ht="34.5" customHeight="1">
      <c r="B22" s="13" t="s">
        <v>53</v>
      </c>
      <c r="C22" s="14"/>
      <c r="D22" s="15" t="s">
        <v>12</v>
      </c>
      <c r="E22" s="15" t="s">
        <v>12</v>
      </c>
      <c r="F22" s="15" t="s">
        <v>12</v>
      </c>
      <c r="G22" s="15" t="s">
        <v>12</v>
      </c>
      <c r="H22" s="16"/>
    </row>
    <row r="23" spans="2:8" ht="34.5" customHeight="1">
      <c r="B23" s="13" t="s">
        <v>18</v>
      </c>
      <c r="C23" s="14"/>
      <c r="D23" s="15" t="s">
        <v>12</v>
      </c>
      <c r="E23" s="15" t="s">
        <v>12</v>
      </c>
      <c r="F23" s="15" t="s">
        <v>12</v>
      </c>
      <c r="G23" s="15" t="s">
        <v>12</v>
      </c>
      <c r="H23" s="16"/>
    </row>
    <row r="24" spans="2:8" ht="34.5" customHeight="1">
      <c r="B24" s="13" t="s">
        <v>19</v>
      </c>
      <c r="C24" s="14"/>
      <c r="D24" s="15" t="s">
        <v>12</v>
      </c>
      <c r="E24" s="17" t="s">
        <v>17</v>
      </c>
      <c r="F24" s="17" t="s">
        <v>17</v>
      </c>
      <c r="G24" s="17" t="s">
        <v>17</v>
      </c>
      <c r="H24" s="16"/>
    </row>
    <row r="25" spans="2:8" ht="34.5" customHeight="1">
      <c r="B25" s="13" t="s">
        <v>20</v>
      </c>
      <c r="C25" s="14"/>
      <c r="D25" s="17" t="s">
        <v>17</v>
      </c>
      <c r="E25" s="15" t="s">
        <v>12</v>
      </c>
      <c r="F25" s="15" t="s">
        <v>12</v>
      </c>
      <c r="G25" s="15" t="s">
        <v>12</v>
      </c>
      <c r="H25" s="16"/>
    </row>
    <row r="26" spans="2:8" ht="34.5" customHeight="1">
      <c r="B26" s="13" t="s">
        <v>21</v>
      </c>
      <c r="C26" s="14"/>
      <c r="D26" s="15" t="s">
        <v>12</v>
      </c>
      <c r="E26" s="15" t="s">
        <v>12</v>
      </c>
      <c r="F26" s="15" t="s">
        <v>12</v>
      </c>
      <c r="G26" s="15" t="s">
        <v>12</v>
      </c>
      <c r="H26" s="16"/>
    </row>
    <row r="27" spans="2:8" ht="42" customHeight="1">
      <c r="B27" s="13" t="s">
        <v>22</v>
      </c>
      <c r="C27" s="14"/>
      <c r="D27" s="15" t="s">
        <v>12</v>
      </c>
      <c r="E27" s="15" t="s">
        <v>12</v>
      </c>
      <c r="F27" s="15" t="s">
        <v>12</v>
      </c>
      <c r="G27" s="17" t="s">
        <v>17</v>
      </c>
      <c r="H27" s="16"/>
    </row>
    <row r="28" spans="2:8" ht="34.5" customHeight="1">
      <c r="B28" s="13" t="s">
        <v>23</v>
      </c>
      <c r="C28" s="14"/>
      <c r="D28" s="17" t="s">
        <v>17</v>
      </c>
      <c r="E28" s="17" t="s">
        <v>17</v>
      </c>
      <c r="F28" s="17" t="s">
        <v>17</v>
      </c>
      <c r="G28" s="15" t="s">
        <v>12</v>
      </c>
      <c r="H28" s="16"/>
    </row>
    <row r="29" spans="2:8" ht="34.5" customHeight="1">
      <c r="B29" s="13" t="s">
        <v>28</v>
      </c>
      <c r="C29" s="14"/>
      <c r="D29" s="15" t="s">
        <v>12</v>
      </c>
      <c r="E29" s="17" t="s">
        <v>17</v>
      </c>
      <c r="F29" s="17" t="s">
        <v>17</v>
      </c>
      <c r="G29" s="17" t="s">
        <v>17</v>
      </c>
      <c r="H29" s="16"/>
    </row>
    <row r="30" spans="2:8" ht="50.25" customHeight="1">
      <c r="B30" s="13" t="s">
        <v>54</v>
      </c>
      <c r="C30" s="14"/>
      <c r="D30" s="17" t="s">
        <v>17</v>
      </c>
      <c r="E30" s="15" t="s">
        <v>12</v>
      </c>
      <c r="F30" s="15" t="s">
        <v>12</v>
      </c>
      <c r="G30" s="15" t="s">
        <v>12</v>
      </c>
      <c r="H30" s="16"/>
    </row>
    <row r="31" spans="2:8" ht="33.75" customHeight="1">
      <c r="B31" s="13" t="s">
        <v>55</v>
      </c>
      <c r="C31" s="14"/>
      <c r="D31" s="17" t="s">
        <v>17</v>
      </c>
      <c r="E31" s="15" t="s">
        <v>12</v>
      </c>
      <c r="F31" s="15" t="s">
        <v>12</v>
      </c>
      <c r="G31" s="15" t="s">
        <v>12</v>
      </c>
      <c r="H31" s="16"/>
    </row>
    <row r="32" spans="2:8" ht="34.5" customHeight="1">
      <c r="B32" s="13" t="s">
        <v>29</v>
      </c>
      <c r="C32" s="14"/>
      <c r="D32" s="19" t="s">
        <v>38</v>
      </c>
      <c r="E32" s="15" t="s">
        <v>12</v>
      </c>
      <c r="F32" s="15" t="s">
        <v>12</v>
      </c>
      <c r="G32" s="15" t="s">
        <v>12</v>
      </c>
      <c r="H32" s="16" t="s">
        <v>61</v>
      </c>
    </row>
    <row r="33" spans="2:8" ht="34.5" customHeight="1">
      <c r="B33" s="18" t="s">
        <v>30</v>
      </c>
      <c r="C33" s="14"/>
      <c r="D33" s="15" t="s">
        <v>12</v>
      </c>
      <c r="E33" s="17" t="s">
        <v>17</v>
      </c>
      <c r="F33" s="17" t="s">
        <v>17</v>
      </c>
      <c r="G33" s="17" t="s">
        <v>17</v>
      </c>
      <c r="H33" s="16"/>
    </row>
    <row r="34" spans="2:8" ht="34.5" customHeight="1">
      <c r="B34" s="18" t="s">
        <v>31</v>
      </c>
      <c r="C34" s="14"/>
      <c r="D34" s="17" t="s">
        <v>17</v>
      </c>
      <c r="E34" s="15" t="s">
        <v>12</v>
      </c>
      <c r="F34" s="15" t="s">
        <v>12</v>
      </c>
      <c r="G34" s="17" t="s">
        <v>17</v>
      </c>
      <c r="H34" s="16"/>
    </row>
    <row r="35" spans="2:8" ht="34.5" customHeight="1">
      <c r="B35" s="18" t="s">
        <v>32</v>
      </c>
      <c r="C35" s="14"/>
      <c r="D35" s="17" t="s">
        <v>17</v>
      </c>
      <c r="E35" s="17" t="s">
        <v>17</v>
      </c>
      <c r="F35" s="17" t="s">
        <v>17</v>
      </c>
      <c r="G35" s="15" t="s">
        <v>12</v>
      </c>
      <c r="H35" s="16"/>
    </row>
    <row r="36" spans="2:8" ht="34.5" customHeight="1">
      <c r="B36" s="18" t="s">
        <v>33</v>
      </c>
      <c r="C36" s="14"/>
      <c r="D36" s="19" t="s">
        <v>38</v>
      </c>
      <c r="E36" s="19" t="s">
        <v>38</v>
      </c>
      <c r="F36" s="19" t="s">
        <v>38</v>
      </c>
      <c r="G36" s="15" t="s">
        <v>58</v>
      </c>
      <c r="H36" s="16" t="s">
        <v>59</v>
      </c>
    </row>
    <row r="37" spans="2:8" ht="49.5" customHeight="1">
      <c r="B37" s="13" t="s">
        <v>34</v>
      </c>
      <c r="C37" s="14"/>
      <c r="D37" s="17" t="s">
        <v>17</v>
      </c>
      <c r="E37" s="17" t="s">
        <v>17</v>
      </c>
      <c r="F37" s="19" t="s">
        <v>38</v>
      </c>
      <c r="G37" s="17">
        <v>1400</v>
      </c>
      <c r="H37" s="16" t="s">
        <v>59</v>
      </c>
    </row>
    <row r="38" spans="2:8" ht="34.5" customHeight="1">
      <c r="B38" s="13" t="s">
        <v>35</v>
      </c>
      <c r="C38" s="14"/>
      <c r="D38" s="17">
        <v>200</v>
      </c>
      <c r="E38" s="17">
        <v>200</v>
      </c>
      <c r="F38" s="17">
        <v>200</v>
      </c>
      <c r="G38" s="17">
        <v>200</v>
      </c>
      <c r="H38" s="16"/>
    </row>
    <row r="39" spans="2:8" ht="34.5" customHeight="1">
      <c r="B39" s="13" t="s">
        <v>36</v>
      </c>
      <c r="C39" s="14"/>
      <c r="D39" s="15" t="s">
        <v>12</v>
      </c>
      <c r="E39" s="15" t="s">
        <v>12</v>
      </c>
      <c r="F39" s="15" t="s">
        <v>12</v>
      </c>
      <c r="G39" s="15" t="s">
        <v>12</v>
      </c>
      <c r="H39" s="16"/>
    </row>
    <row r="40" spans="2:8" ht="34.5" customHeight="1">
      <c r="B40" s="13" t="s">
        <v>56</v>
      </c>
      <c r="C40" s="14"/>
      <c r="D40" s="17" t="s">
        <v>17</v>
      </c>
      <c r="E40" s="17" t="s">
        <v>17</v>
      </c>
      <c r="F40" s="15" t="s">
        <v>12</v>
      </c>
      <c r="G40" s="15" t="s">
        <v>12</v>
      </c>
      <c r="H40" s="16"/>
    </row>
    <row r="41" spans="2:8" ht="31.5" customHeight="1">
      <c r="B41" s="13" t="s">
        <v>37</v>
      </c>
      <c r="C41" s="14"/>
      <c r="D41" s="17" t="s">
        <v>17</v>
      </c>
      <c r="E41" s="17" t="s">
        <v>17</v>
      </c>
      <c r="F41" s="17" t="s">
        <v>17</v>
      </c>
      <c r="G41" s="17" t="s">
        <v>17</v>
      </c>
      <c r="H41" s="16"/>
    </row>
    <row r="42" spans="2:8" ht="31.5" customHeight="1">
      <c r="B42" s="13" t="s">
        <v>40</v>
      </c>
      <c r="C42" s="14"/>
      <c r="D42" s="15" t="s">
        <v>12</v>
      </c>
      <c r="E42" s="15" t="s">
        <v>12</v>
      </c>
      <c r="F42" s="15" t="s">
        <v>12</v>
      </c>
      <c r="G42" s="17" t="s">
        <v>17</v>
      </c>
      <c r="H42" s="16"/>
    </row>
    <row r="43" spans="2:8" ht="31.5" customHeight="1">
      <c r="B43" s="13" t="s">
        <v>41</v>
      </c>
      <c r="C43" s="14"/>
      <c r="D43" s="17" t="s">
        <v>17</v>
      </c>
      <c r="E43" s="17" t="s">
        <v>17</v>
      </c>
      <c r="F43" s="17" t="s">
        <v>17</v>
      </c>
      <c r="G43" s="15" t="s">
        <v>12</v>
      </c>
      <c r="H43" s="16"/>
    </row>
    <row r="44" spans="2:8" ht="31.5" customHeight="1">
      <c r="B44" s="13" t="s">
        <v>42</v>
      </c>
      <c r="C44" s="14"/>
      <c r="D44" s="17" t="s">
        <v>17</v>
      </c>
      <c r="E44" s="15" t="s">
        <v>12</v>
      </c>
      <c r="F44" s="15" t="s">
        <v>12</v>
      </c>
      <c r="G44" s="17" t="s">
        <v>17</v>
      </c>
      <c r="H44" s="16"/>
    </row>
    <row r="45" spans="2:8" ht="31.5" customHeight="1">
      <c r="B45" s="13" t="s">
        <v>43</v>
      </c>
      <c r="C45" s="14"/>
      <c r="D45" s="17" t="s">
        <v>17</v>
      </c>
      <c r="E45" s="17" t="s">
        <v>17</v>
      </c>
      <c r="F45" s="17" t="s">
        <v>17</v>
      </c>
      <c r="G45" s="15" t="s">
        <v>12</v>
      </c>
      <c r="H45" s="16"/>
    </row>
    <row r="46" spans="2:8" ht="31.5" customHeight="1">
      <c r="B46" s="13" t="s">
        <v>44</v>
      </c>
      <c r="C46" s="14"/>
      <c r="D46" s="17" t="s">
        <v>17</v>
      </c>
      <c r="E46" s="17" t="s">
        <v>17</v>
      </c>
      <c r="F46" s="17" t="s">
        <v>17</v>
      </c>
      <c r="G46" s="15" t="s">
        <v>12</v>
      </c>
      <c r="H46" s="16"/>
    </row>
    <row r="47" spans="2:8" ht="31.5" customHeight="1">
      <c r="B47" s="13" t="s">
        <v>45</v>
      </c>
      <c r="C47" s="14"/>
      <c r="D47" s="17" t="s">
        <v>17</v>
      </c>
      <c r="E47" s="15" t="s">
        <v>12</v>
      </c>
      <c r="F47" s="15" t="s">
        <v>12</v>
      </c>
      <c r="G47" s="15" t="s">
        <v>12</v>
      </c>
      <c r="H47" s="16"/>
    </row>
    <row r="48" spans="2:8" ht="31.5" customHeight="1">
      <c r="B48" s="13" t="s">
        <v>46</v>
      </c>
      <c r="C48" s="14"/>
      <c r="D48" s="17" t="s">
        <v>17</v>
      </c>
      <c r="E48" s="17" t="s">
        <v>17</v>
      </c>
      <c r="F48" s="15" t="s">
        <v>12</v>
      </c>
      <c r="G48" s="15" t="s">
        <v>12</v>
      </c>
      <c r="H48" s="16"/>
    </row>
    <row r="49" spans="2:8" ht="31.5" customHeight="1">
      <c r="B49" s="13" t="s">
        <v>47</v>
      </c>
      <c r="C49" s="14"/>
      <c r="D49" s="17" t="s">
        <v>17</v>
      </c>
      <c r="E49" s="17" t="s">
        <v>17</v>
      </c>
      <c r="F49" s="15" t="s">
        <v>12</v>
      </c>
      <c r="G49" s="17" t="s">
        <v>17</v>
      </c>
      <c r="H49" s="16"/>
    </row>
    <row r="50" spans="2:8" ht="31.5" customHeight="1">
      <c r="B50" s="13" t="s">
        <v>48</v>
      </c>
      <c r="C50" s="14"/>
      <c r="D50" s="17" t="s">
        <v>17</v>
      </c>
      <c r="E50" s="17" t="s">
        <v>17</v>
      </c>
      <c r="F50" s="17" t="s">
        <v>17</v>
      </c>
      <c r="G50" s="15" t="s">
        <v>12</v>
      </c>
      <c r="H50" s="16"/>
    </row>
    <row r="51" spans="2:8" ht="31.5" customHeight="1">
      <c r="B51" s="13" t="s">
        <v>49</v>
      </c>
      <c r="C51" s="14"/>
      <c r="D51" s="17" t="s">
        <v>17</v>
      </c>
      <c r="E51" s="17" t="s">
        <v>17</v>
      </c>
      <c r="F51" s="15" t="s">
        <v>12</v>
      </c>
      <c r="G51" s="15" t="s">
        <v>12</v>
      </c>
      <c r="H51" s="16"/>
    </row>
    <row r="52" spans="2:8" ht="34.5" customHeight="1">
      <c r="B52" s="20" t="s">
        <v>64</v>
      </c>
      <c r="C52" s="14"/>
      <c r="D52" s="6"/>
      <c r="E52" s="6"/>
      <c r="F52" s="6"/>
      <c r="G52" s="6"/>
      <c r="H52" s="7"/>
    </row>
    <row r="53" spans="2:8" ht="51" customHeight="1">
      <c r="B53" s="13" t="s">
        <v>65</v>
      </c>
      <c r="C53" s="14"/>
      <c r="D53" s="17" t="s">
        <v>17</v>
      </c>
      <c r="E53" s="17" t="s">
        <v>17</v>
      </c>
      <c r="F53" s="15" t="s">
        <v>12</v>
      </c>
      <c r="G53" s="17" t="s">
        <v>17</v>
      </c>
      <c r="H53" s="21"/>
    </row>
    <row r="54" spans="2:8" ht="67.5" customHeight="1">
      <c r="B54" s="13" t="s">
        <v>66</v>
      </c>
      <c r="C54" s="14"/>
      <c r="D54" s="17" t="s">
        <v>17</v>
      </c>
      <c r="E54" s="17" t="s">
        <v>17</v>
      </c>
      <c r="F54" s="17" t="s">
        <v>17</v>
      </c>
      <c r="G54" s="15" t="s">
        <v>12</v>
      </c>
      <c r="H54" s="21"/>
    </row>
    <row r="55" spans="2:8" ht="22.5" customHeight="1" thickBot="1">
      <c r="B55" s="18"/>
      <c r="C55" s="14"/>
      <c r="D55" s="17"/>
      <c r="E55" s="17"/>
      <c r="F55" s="17"/>
      <c r="G55" s="17"/>
      <c r="H55" s="21"/>
    </row>
    <row r="56" spans="2:8" ht="24" customHeight="1">
      <c r="B56" s="22" t="s">
        <v>50</v>
      </c>
      <c r="C56" s="23"/>
      <c r="D56" s="23"/>
      <c r="E56" s="23"/>
      <c r="F56" s="24"/>
      <c r="G56" s="24"/>
      <c r="H56" s="25"/>
    </row>
    <row r="57" spans="2:8" ht="24" customHeight="1" thickBot="1">
      <c r="B57" s="26" t="s">
        <v>51</v>
      </c>
      <c r="C57" s="27"/>
      <c r="D57" s="27"/>
      <c r="E57" s="27"/>
      <c r="F57" s="28"/>
      <c r="G57" s="28"/>
      <c r="H57" s="29"/>
    </row>
    <row r="58" spans="2:8" ht="18"/>
    <row r="59" spans="2:8" ht="18"/>
    <row r="60" spans="2:8" ht="18"/>
    <row r="61" spans="2:8" ht="18"/>
    <row r="62" spans="2:8" ht="18"/>
    <row r="63" spans="2:8" ht="18"/>
    <row r="64" spans="2:8" ht="18"/>
    <row r="65" ht="18"/>
    <row r="66" ht="18"/>
    <row r="67" ht="18"/>
    <row r="68" ht="18"/>
    <row r="69" ht="18"/>
    <row r="70" ht="18"/>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sheetData>
  <mergeCells count="7">
    <mergeCell ref="B9:C9"/>
    <mergeCell ref="B1:C4"/>
    <mergeCell ref="H1:H4"/>
    <mergeCell ref="B5:C5"/>
    <mergeCell ref="B6:C6"/>
    <mergeCell ref="B7:C7"/>
    <mergeCell ref="B8:C8"/>
  </mergeCells>
  <phoneticPr fontId="58" type="noConversion"/>
  <conditionalFormatting sqref="D55 D16 D33 D29 F32:G32 G29 D23:D24 D26:D27 D18 F18:G18 F27 F25:G26 F23:G23 F11:G12 E21:G21 D11:D13 F13">
    <cfRule type="cellIs" dxfId="270" priority="74" stopIfTrue="1" operator="equal">
      <formula>"?"</formula>
    </cfRule>
  </conditionalFormatting>
  <conditionalFormatting sqref="F55">
    <cfRule type="cellIs" dxfId="269" priority="73" stopIfTrue="1" operator="equal">
      <formula>"?"</formula>
    </cfRule>
  </conditionalFormatting>
  <conditionalFormatting sqref="E34:F34">
    <cfRule type="cellIs" dxfId="268" priority="71" stopIfTrue="1" operator="equal">
      <formula>"?"</formula>
    </cfRule>
  </conditionalFormatting>
  <conditionalFormatting sqref="D17 F17:G17">
    <cfRule type="cellIs" dxfId="267" priority="72" stopIfTrue="1" operator="equal">
      <formula>"?"</formula>
    </cfRule>
  </conditionalFormatting>
  <conditionalFormatting sqref="D15 F15">
    <cfRule type="cellIs" dxfId="266" priority="70" stopIfTrue="1" operator="equal">
      <formula>"?"</formula>
    </cfRule>
  </conditionalFormatting>
  <conditionalFormatting sqref="D14 F14">
    <cfRule type="cellIs" dxfId="265" priority="69" stopIfTrue="1" operator="equal">
      <formula>"?"</formula>
    </cfRule>
  </conditionalFormatting>
  <conditionalFormatting sqref="G31 E30:G30">
    <cfRule type="cellIs" dxfId="264" priority="67" stopIfTrue="1" operator="equal">
      <formula>"?"</formula>
    </cfRule>
  </conditionalFormatting>
  <conditionalFormatting sqref="G55 E29:F29">
    <cfRule type="cellIs" dxfId="263" priority="68" stopIfTrue="1" operator="equal">
      <formula>"?"</formula>
    </cfRule>
  </conditionalFormatting>
  <conditionalFormatting sqref="G15">
    <cfRule type="cellIs" dxfId="262" priority="66" stopIfTrue="1" operator="equal">
      <formula>"?"</formula>
    </cfRule>
  </conditionalFormatting>
  <conditionalFormatting sqref="G33:G34 E33:F33">
    <cfRule type="cellIs" dxfId="261" priority="64" stopIfTrue="1" operator="equal">
      <formula>"?"</formula>
    </cfRule>
  </conditionalFormatting>
  <conditionalFormatting sqref="G14">
    <cfRule type="cellIs" dxfId="260" priority="65" stopIfTrue="1" operator="equal">
      <formula>"?"</formula>
    </cfRule>
  </conditionalFormatting>
  <conditionalFormatting sqref="G35">
    <cfRule type="cellIs" dxfId="259" priority="62" stopIfTrue="1" operator="equal">
      <formula>"?"</formula>
    </cfRule>
  </conditionalFormatting>
  <conditionalFormatting sqref="D34:D35 F35">
    <cfRule type="cellIs" dxfId="258" priority="63" stopIfTrue="1" operator="equal">
      <formula>"?"</formula>
    </cfRule>
  </conditionalFormatting>
  <conditionalFormatting sqref="D39 F39:G39">
    <cfRule type="cellIs" dxfId="257" priority="61" stopIfTrue="1" operator="equal">
      <formula>"?"</formula>
    </cfRule>
  </conditionalFormatting>
  <conditionalFormatting sqref="F40:G40">
    <cfRule type="cellIs" dxfId="256" priority="60" stopIfTrue="1" operator="equal">
      <formula>"?"</formula>
    </cfRule>
  </conditionalFormatting>
  <conditionalFormatting sqref="G43 E44:F44">
    <cfRule type="cellIs" dxfId="255" priority="59" stopIfTrue="1" operator="equal">
      <formula>"?"</formula>
    </cfRule>
  </conditionalFormatting>
  <conditionalFormatting sqref="D46:D48 F46">
    <cfRule type="cellIs" dxfId="254" priority="58" stopIfTrue="1" operator="equal">
      <formula>"?"</formula>
    </cfRule>
  </conditionalFormatting>
  <conditionalFormatting sqref="G46:G47 E47:F47">
    <cfRule type="cellIs" dxfId="253" priority="57" stopIfTrue="1" operator="equal">
      <formula>"?"</formula>
    </cfRule>
  </conditionalFormatting>
  <conditionalFormatting sqref="G28">
    <cfRule type="cellIs" dxfId="252" priority="55" stopIfTrue="1" operator="equal">
      <formula>"?"</formula>
    </cfRule>
  </conditionalFormatting>
  <conditionalFormatting sqref="F48:G48">
    <cfRule type="cellIs" dxfId="251" priority="56" stopIfTrue="1" operator="equal">
      <formula>"?"</formula>
    </cfRule>
  </conditionalFormatting>
  <conditionalFormatting sqref="G27">
    <cfRule type="cellIs" dxfId="250" priority="54" stopIfTrue="1" operator="equal">
      <formula>"?"</formula>
    </cfRule>
  </conditionalFormatting>
  <conditionalFormatting sqref="D28 F28">
    <cfRule type="cellIs" dxfId="249" priority="53" stopIfTrue="1" operator="equal">
      <formula>"?"</formula>
    </cfRule>
  </conditionalFormatting>
  <conditionalFormatting sqref="G50:G51 F51">
    <cfRule type="cellIs" dxfId="248" priority="52" stopIfTrue="1" operator="equal">
      <formula>"?"</formula>
    </cfRule>
  </conditionalFormatting>
  <conditionalFormatting sqref="D50:D51 F50">
    <cfRule type="cellIs" dxfId="247" priority="49" stopIfTrue="1" operator="equal">
      <formula>"?"</formula>
    </cfRule>
  </conditionalFormatting>
  <conditionalFormatting sqref="D49">
    <cfRule type="cellIs" dxfId="246" priority="51" stopIfTrue="1" operator="equal">
      <formula>"?"</formula>
    </cfRule>
  </conditionalFormatting>
  <conditionalFormatting sqref="G49">
    <cfRule type="cellIs" dxfId="245" priority="50" stopIfTrue="1" operator="equal">
      <formula>"?"</formula>
    </cfRule>
  </conditionalFormatting>
  <conditionalFormatting sqref="G37">
    <cfRule type="cellIs" dxfId="244" priority="48" stopIfTrue="1" operator="equal">
      <formula>"?"</formula>
    </cfRule>
  </conditionalFormatting>
  <conditionalFormatting sqref="D21">
    <cfRule type="cellIs" dxfId="243" priority="47" stopIfTrue="1" operator="equal">
      <formula>"?"</formula>
    </cfRule>
  </conditionalFormatting>
  <conditionalFormatting sqref="D25">
    <cfRule type="cellIs" dxfId="242" priority="46" stopIfTrue="1" operator="equal">
      <formula>"?"</formula>
    </cfRule>
  </conditionalFormatting>
  <conditionalFormatting sqref="D30:D32">
    <cfRule type="cellIs" dxfId="241" priority="44" stopIfTrue="1" operator="equal">
      <formula>"?"</formula>
    </cfRule>
  </conditionalFormatting>
  <conditionalFormatting sqref="E24:G24">
    <cfRule type="cellIs" dxfId="240" priority="45" stopIfTrue="1" operator="equal">
      <formula>"?"</formula>
    </cfRule>
  </conditionalFormatting>
  <conditionalFormatting sqref="E20:G20">
    <cfRule type="cellIs" dxfId="239" priority="42" stopIfTrue="1" operator="equal">
      <formula>"?"</formula>
    </cfRule>
  </conditionalFormatting>
  <conditionalFormatting sqref="G44">
    <cfRule type="cellIs" dxfId="238" priority="40" stopIfTrue="1" operator="equal">
      <formula>"?"</formula>
    </cfRule>
  </conditionalFormatting>
  <conditionalFormatting sqref="D20">
    <cfRule type="cellIs" dxfId="237" priority="43" stopIfTrue="1" operator="equal">
      <formula>"?"</formula>
    </cfRule>
  </conditionalFormatting>
  <conditionalFormatting sqref="D40:D41 G41:G42">
    <cfRule type="cellIs" dxfId="236" priority="41" stopIfTrue="1" operator="equal">
      <formula>"?"</formula>
    </cfRule>
  </conditionalFormatting>
  <conditionalFormatting sqref="D44:D45 F45">
    <cfRule type="cellIs" dxfId="235" priority="39" stopIfTrue="1" operator="equal">
      <formula>"?"</formula>
    </cfRule>
  </conditionalFormatting>
  <conditionalFormatting sqref="G45">
    <cfRule type="cellIs" dxfId="234" priority="38" stopIfTrue="1" operator="equal">
      <formula>"?"</formula>
    </cfRule>
  </conditionalFormatting>
  <conditionalFormatting sqref="F49">
    <cfRule type="cellIs" dxfId="233" priority="37" stopIfTrue="1" operator="equal">
      <formula>"?"</formula>
    </cfRule>
  </conditionalFormatting>
  <conditionalFormatting sqref="D42 F42">
    <cfRule type="cellIs" dxfId="232" priority="35" stopIfTrue="1" operator="equal">
      <formula>"?"</formula>
    </cfRule>
  </conditionalFormatting>
  <conditionalFormatting sqref="G36">
    <cfRule type="cellIs" dxfId="231" priority="36" stopIfTrue="1" operator="equal">
      <formula>"?"</formula>
    </cfRule>
  </conditionalFormatting>
  <conditionalFormatting sqref="E43">
    <cfRule type="cellIs" dxfId="230" priority="13" stopIfTrue="1" operator="equal">
      <formula>"?"</formula>
    </cfRule>
  </conditionalFormatting>
  <conditionalFormatting sqref="D43 F43">
    <cfRule type="cellIs" dxfId="229" priority="34" stopIfTrue="1" operator="equal">
      <formula>"?"</formula>
    </cfRule>
  </conditionalFormatting>
  <conditionalFormatting sqref="D37:D38 F38:G38">
    <cfRule type="cellIs" dxfId="228" priority="33" stopIfTrue="1" operator="equal">
      <formula>"?"</formula>
    </cfRule>
  </conditionalFormatting>
  <conditionalFormatting sqref="G19">
    <cfRule type="cellIs" dxfId="227" priority="32" stopIfTrue="1" operator="equal">
      <formula>"?"</formula>
    </cfRule>
  </conditionalFormatting>
  <conditionalFormatting sqref="D19 F19">
    <cfRule type="cellIs" dxfId="226" priority="31" stopIfTrue="1" operator="equal">
      <formula>"?"</formula>
    </cfRule>
  </conditionalFormatting>
  <conditionalFormatting sqref="D22 F22:G22">
    <cfRule type="cellIs" dxfId="225" priority="30" stopIfTrue="1" operator="equal">
      <formula>"?"</formula>
    </cfRule>
  </conditionalFormatting>
  <conditionalFormatting sqref="G13">
    <cfRule type="cellIs" dxfId="224" priority="29" stopIfTrue="1" operator="equal">
      <formula>"?"</formula>
    </cfRule>
  </conditionalFormatting>
  <conditionalFormatting sqref="E55 E18 E23 E25:E27 E16:G16 E11:E13">
    <cfRule type="cellIs" dxfId="223" priority="28" stopIfTrue="1" operator="equal">
      <formula>"?"</formula>
    </cfRule>
  </conditionalFormatting>
  <conditionalFormatting sqref="E17">
    <cfRule type="cellIs" dxfId="222" priority="27" stopIfTrue="1" operator="equal">
      <formula>"?"</formula>
    </cfRule>
  </conditionalFormatting>
  <conditionalFormatting sqref="E15">
    <cfRule type="cellIs" dxfId="221" priority="26" stopIfTrue="1" operator="equal">
      <formula>"?"</formula>
    </cfRule>
  </conditionalFormatting>
  <conditionalFormatting sqref="E14">
    <cfRule type="cellIs" dxfId="220" priority="25" stopIfTrue="1" operator="equal">
      <formula>"?"</formula>
    </cfRule>
  </conditionalFormatting>
  <conditionalFormatting sqref="E35">
    <cfRule type="cellIs" dxfId="219" priority="24" stopIfTrue="1" operator="equal">
      <formula>"?"</formula>
    </cfRule>
  </conditionalFormatting>
  <conditionalFormatting sqref="E39">
    <cfRule type="cellIs" dxfId="218" priority="23" stopIfTrue="1" operator="equal">
      <formula>"?"</formula>
    </cfRule>
  </conditionalFormatting>
  <conditionalFormatting sqref="E46 E48">
    <cfRule type="cellIs" dxfId="217" priority="22" stopIfTrue="1" operator="equal">
      <formula>"?"</formula>
    </cfRule>
  </conditionalFormatting>
  <conditionalFormatting sqref="E28">
    <cfRule type="cellIs" dxfId="216" priority="21" stopIfTrue="1" operator="equal">
      <formula>"?"</formula>
    </cfRule>
  </conditionalFormatting>
  <conditionalFormatting sqref="E50:E51">
    <cfRule type="cellIs" dxfId="215" priority="19" stopIfTrue="1" operator="equal">
      <formula>"?"</formula>
    </cfRule>
  </conditionalFormatting>
  <conditionalFormatting sqref="E49">
    <cfRule type="cellIs" dxfId="214" priority="20" stopIfTrue="1" operator="equal">
      <formula>"?"</formula>
    </cfRule>
  </conditionalFormatting>
  <conditionalFormatting sqref="E32">
    <cfRule type="cellIs" dxfId="213" priority="18" stopIfTrue="1" operator="equal">
      <formula>"?"</formula>
    </cfRule>
  </conditionalFormatting>
  <conditionalFormatting sqref="E40:E41 F41">
    <cfRule type="cellIs" dxfId="212" priority="17" stopIfTrue="1" operator="equal">
      <formula>"?"</formula>
    </cfRule>
  </conditionalFormatting>
  <conditionalFormatting sqref="E45">
    <cfRule type="cellIs" dxfId="211" priority="16" stopIfTrue="1" operator="equal">
      <formula>"?"</formula>
    </cfRule>
  </conditionalFormatting>
  <conditionalFormatting sqref="E42">
    <cfRule type="cellIs" dxfId="210" priority="14" stopIfTrue="1" operator="equal">
      <formula>"?"</formula>
    </cfRule>
  </conditionalFormatting>
  <conditionalFormatting sqref="E37:E38">
    <cfRule type="cellIs" dxfId="209" priority="12" stopIfTrue="1" operator="equal">
      <formula>"?"</formula>
    </cfRule>
  </conditionalFormatting>
  <conditionalFormatting sqref="E19">
    <cfRule type="cellIs" dxfId="208" priority="11" stopIfTrue="1" operator="equal">
      <formula>"?"</formula>
    </cfRule>
  </conditionalFormatting>
  <conditionalFormatting sqref="E22">
    <cfRule type="cellIs" dxfId="207" priority="10" stopIfTrue="1" operator="equal">
      <formula>"?"</formula>
    </cfRule>
  </conditionalFormatting>
  <conditionalFormatting sqref="G54">
    <cfRule type="cellIs" dxfId="206" priority="8" stopIfTrue="1" operator="equal">
      <formula>"?"</formula>
    </cfRule>
  </conditionalFormatting>
  <conditionalFormatting sqref="F53">
    <cfRule type="cellIs" dxfId="205" priority="5" stopIfTrue="1" operator="equal">
      <formula>"?"</formula>
    </cfRule>
  </conditionalFormatting>
  <conditionalFormatting sqref="E31:F31">
    <cfRule type="cellIs" dxfId="204" priority="6" stopIfTrue="1" operator="equal">
      <formula>"?"</formula>
    </cfRule>
  </conditionalFormatting>
  <conditionalFormatting sqref="D53:E54 F54">
    <cfRule type="cellIs" dxfId="203" priority="4" stopIfTrue="1" operator="equal">
      <formula>"?"</formula>
    </cfRule>
  </conditionalFormatting>
  <conditionalFormatting sqref="G53">
    <cfRule type="cellIs" dxfId="202" priority="3" stopIfTrue="1" operator="equal">
      <formula>"?"</formula>
    </cfRule>
  </conditionalFormatting>
  <conditionalFormatting sqref="D36:F36">
    <cfRule type="cellIs" dxfId="201" priority="2" stopIfTrue="1" operator="equal">
      <formula>"?"</formula>
    </cfRule>
  </conditionalFormatting>
  <conditionalFormatting sqref="F37">
    <cfRule type="cellIs" dxfId="200"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6" orientation="portrait" r:id="rId1"/>
  <headerFooter alignWithMargins="0"/>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J95"/>
  <sheetViews>
    <sheetView view="pageBreakPreview" topLeftCell="B1" zoomScale="50" zoomScaleNormal="100" zoomScaleSheetLayoutView="50" workbookViewId="0">
      <selection activeCell="J14" sqref="J14"/>
    </sheetView>
  </sheetViews>
  <sheetFormatPr defaultColWidth="28" defaultRowHeight="52.5" customHeight="1"/>
  <cols>
    <col min="1" max="1" width="15" style="1" hidden="1" customWidth="1"/>
    <col min="2" max="2" width="109.140625" style="1" customWidth="1"/>
    <col min="3" max="3" width="9.42578125" style="1" customWidth="1"/>
    <col min="4" max="5" width="25.140625" style="1" hidden="1" customWidth="1"/>
    <col min="6" max="6" width="24.5703125" style="1" hidden="1" customWidth="1"/>
    <col min="7" max="9" width="25.140625" style="1" customWidth="1"/>
    <col min="10" max="10" width="76.85546875" style="30" customWidth="1"/>
    <col min="11" max="11" width="0" style="1" hidden="1" customWidth="1"/>
    <col min="12" max="16384" width="28" style="1"/>
  </cols>
  <sheetData>
    <row r="1" spans="2:10" ht="31.5" customHeight="1">
      <c r="B1" s="174"/>
      <c r="C1" s="175"/>
      <c r="D1" s="2" t="s">
        <v>67</v>
      </c>
      <c r="E1" s="2" t="s">
        <v>67</v>
      </c>
      <c r="F1" s="2" t="s">
        <v>67</v>
      </c>
      <c r="G1" s="2" t="s">
        <v>69</v>
      </c>
      <c r="H1" s="2" t="s">
        <v>69</v>
      </c>
      <c r="I1" s="2" t="s">
        <v>69</v>
      </c>
      <c r="J1" s="1"/>
    </row>
    <row r="2" spans="2:10" ht="31.5" customHeight="1">
      <c r="B2" s="174"/>
      <c r="C2" s="175"/>
      <c r="D2" s="2"/>
      <c r="E2" s="2"/>
      <c r="F2" s="2"/>
      <c r="G2" s="2" t="s">
        <v>70</v>
      </c>
      <c r="H2" s="2" t="s">
        <v>71</v>
      </c>
      <c r="I2" s="2" t="s">
        <v>72</v>
      </c>
      <c r="J2" s="1"/>
    </row>
    <row r="3" spans="2:10" ht="31.5" customHeight="1">
      <c r="B3" s="174"/>
      <c r="C3" s="175"/>
      <c r="D3" s="2" t="s">
        <v>62</v>
      </c>
      <c r="E3" s="2" t="s">
        <v>60</v>
      </c>
      <c r="F3" s="2" t="s">
        <v>1</v>
      </c>
      <c r="G3" s="2" t="s">
        <v>63</v>
      </c>
      <c r="H3" s="2" t="s">
        <v>63</v>
      </c>
      <c r="I3" s="2" t="s">
        <v>63</v>
      </c>
      <c r="J3" s="1"/>
    </row>
    <row r="4" spans="2:10" ht="31.5" customHeight="1">
      <c r="B4" s="174"/>
      <c r="C4" s="175"/>
      <c r="D4" s="3" t="s">
        <v>68</v>
      </c>
      <c r="E4" s="3" t="s">
        <v>68</v>
      </c>
      <c r="F4" s="3" t="s">
        <v>68</v>
      </c>
      <c r="G4" s="3" t="s">
        <v>68</v>
      </c>
      <c r="H4" s="3" t="s">
        <v>68</v>
      </c>
      <c r="I4" s="3" t="s">
        <v>68</v>
      </c>
      <c r="J4" s="1"/>
    </row>
    <row r="5" spans="2:10" ht="31.5" customHeight="1">
      <c r="B5" s="177" t="s">
        <v>3</v>
      </c>
      <c r="C5" s="178"/>
      <c r="D5" s="4"/>
      <c r="E5" s="4"/>
      <c r="F5" s="4"/>
      <c r="G5" s="4" t="s">
        <v>73</v>
      </c>
      <c r="H5" s="4" t="s">
        <v>73</v>
      </c>
      <c r="I5" s="4" t="s">
        <v>73</v>
      </c>
      <c r="J5" s="5"/>
    </row>
    <row r="6" spans="2:10" ht="34.5" customHeight="1">
      <c r="B6" s="179" t="s">
        <v>4</v>
      </c>
      <c r="C6" s="180"/>
      <c r="D6" s="6">
        <v>22590</v>
      </c>
      <c r="E6" s="6">
        <v>24590</v>
      </c>
      <c r="F6" s="6">
        <v>25590</v>
      </c>
      <c r="G6" s="6">
        <v>29590</v>
      </c>
      <c r="H6" s="6">
        <v>32090</v>
      </c>
      <c r="I6" s="6">
        <v>34090</v>
      </c>
      <c r="J6" s="7"/>
    </row>
    <row r="7" spans="2:10" ht="31.5" customHeight="1">
      <c r="B7" s="172" t="s">
        <v>6</v>
      </c>
      <c r="C7" s="173"/>
      <c r="D7" s="171">
        <v>1320</v>
      </c>
      <c r="E7" s="171">
        <v>1320</v>
      </c>
      <c r="F7" s="171">
        <v>1320</v>
      </c>
      <c r="G7" s="171">
        <v>1320</v>
      </c>
      <c r="H7" s="171">
        <v>1320</v>
      </c>
      <c r="I7" s="171">
        <v>1320</v>
      </c>
      <c r="J7" s="1"/>
    </row>
    <row r="8" spans="2:10" ht="31.5" customHeight="1">
      <c r="B8" s="179" t="s">
        <v>7</v>
      </c>
      <c r="C8" s="180"/>
      <c r="D8" s="169">
        <v>1600</v>
      </c>
      <c r="E8" s="169">
        <v>1600</v>
      </c>
      <c r="F8" s="169">
        <v>1600</v>
      </c>
      <c r="G8" s="169">
        <v>1600</v>
      </c>
      <c r="H8" s="169">
        <v>1600</v>
      </c>
      <c r="I8" s="169">
        <v>1600</v>
      </c>
      <c r="J8" s="1"/>
    </row>
    <row r="9" spans="2:10" ht="34.5" customHeight="1">
      <c r="B9" s="172" t="s">
        <v>8</v>
      </c>
      <c r="C9" s="173"/>
      <c r="D9" s="8">
        <f t="shared" ref="D9:I9" si="0">D6-D7-D8</f>
        <v>19670</v>
      </c>
      <c r="E9" s="8">
        <f t="shared" si="0"/>
        <v>21670</v>
      </c>
      <c r="F9" s="8">
        <f t="shared" si="0"/>
        <v>22670</v>
      </c>
      <c r="G9" s="8">
        <f t="shared" si="0"/>
        <v>26670</v>
      </c>
      <c r="H9" s="8">
        <f t="shared" si="0"/>
        <v>29170</v>
      </c>
      <c r="I9" s="8">
        <f t="shared" si="0"/>
        <v>31170</v>
      </c>
      <c r="J9" s="5"/>
    </row>
    <row r="10" spans="2:10" ht="48" customHeight="1">
      <c r="B10" s="9" t="s">
        <v>9</v>
      </c>
      <c r="C10" s="10"/>
      <c r="D10" s="11"/>
      <c r="E10" s="11"/>
      <c r="F10" s="11"/>
      <c r="G10" s="11"/>
      <c r="H10" s="11"/>
      <c r="I10" s="11"/>
      <c r="J10" s="12" t="s">
        <v>10</v>
      </c>
    </row>
    <row r="11" spans="2:10" ht="34.5" customHeight="1">
      <c r="B11" s="13" t="s">
        <v>11</v>
      </c>
      <c r="C11" s="14"/>
      <c r="D11" s="15" t="s">
        <v>12</v>
      </c>
      <c r="E11" s="15" t="s">
        <v>12</v>
      </c>
      <c r="F11" s="15" t="s">
        <v>12</v>
      </c>
      <c r="G11" s="15" t="s">
        <v>12</v>
      </c>
      <c r="H11" s="15" t="s">
        <v>12</v>
      </c>
      <c r="I11" s="15" t="s">
        <v>12</v>
      </c>
      <c r="J11" s="16"/>
    </row>
    <row r="12" spans="2:10" ht="34.5" customHeight="1">
      <c r="B12" s="13" t="s">
        <v>13</v>
      </c>
      <c r="C12" s="14"/>
      <c r="D12" s="15" t="s">
        <v>12</v>
      </c>
      <c r="E12" s="15" t="s">
        <v>12</v>
      </c>
      <c r="F12" s="15" t="s">
        <v>12</v>
      </c>
      <c r="G12" s="15" t="s">
        <v>12</v>
      </c>
      <c r="H12" s="15" t="s">
        <v>12</v>
      </c>
      <c r="I12" s="15" t="s">
        <v>12</v>
      </c>
      <c r="J12" s="16"/>
    </row>
    <row r="13" spans="2:10" ht="34.5" customHeight="1">
      <c r="B13" s="13" t="s">
        <v>14</v>
      </c>
      <c r="C13" s="14"/>
      <c r="D13" s="15" t="s">
        <v>58</v>
      </c>
      <c r="E13" s="15" t="s">
        <v>58</v>
      </c>
      <c r="F13" s="15" t="s">
        <v>58</v>
      </c>
      <c r="G13" s="15" t="s">
        <v>12</v>
      </c>
      <c r="H13" s="15" t="s">
        <v>12</v>
      </c>
      <c r="I13" s="15" t="s">
        <v>12</v>
      </c>
      <c r="J13" s="16"/>
    </row>
    <row r="14" spans="2:10" ht="34.5" customHeight="1">
      <c r="B14" s="13" t="s">
        <v>24</v>
      </c>
      <c r="C14" s="14"/>
      <c r="D14" s="15" t="s">
        <v>12</v>
      </c>
      <c r="E14" s="15" t="s">
        <v>12</v>
      </c>
      <c r="F14" s="15" t="s">
        <v>12</v>
      </c>
      <c r="G14" s="15" t="s">
        <v>12</v>
      </c>
      <c r="H14" s="15" t="s">
        <v>12</v>
      </c>
      <c r="I14" s="15" t="s">
        <v>12</v>
      </c>
      <c r="J14" s="16"/>
    </row>
    <row r="15" spans="2:10" ht="34.5" customHeight="1">
      <c r="B15" s="13" t="s">
        <v>25</v>
      </c>
      <c r="C15" s="14"/>
      <c r="D15" s="15" t="s">
        <v>12</v>
      </c>
      <c r="E15" s="15" t="s">
        <v>12</v>
      </c>
      <c r="F15" s="15" t="s">
        <v>12</v>
      </c>
      <c r="G15" s="15" t="s">
        <v>12</v>
      </c>
      <c r="H15" s="15" t="s">
        <v>12</v>
      </c>
      <c r="I15" s="15" t="s">
        <v>12</v>
      </c>
      <c r="J15" s="16"/>
    </row>
    <row r="16" spans="2:10" ht="34.5" customHeight="1">
      <c r="B16" s="13" t="s">
        <v>26</v>
      </c>
      <c r="C16" s="14"/>
      <c r="D16" s="15" t="s">
        <v>12</v>
      </c>
      <c r="E16" s="15" t="s">
        <v>12</v>
      </c>
      <c r="F16" s="15" t="s">
        <v>12</v>
      </c>
      <c r="G16" s="15" t="s">
        <v>12</v>
      </c>
      <c r="H16" s="15" t="s">
        <v>12</v>
      </c>
      <c r="I16" s="15" t="s">
        <v>12</v>
      </c>
      <c r="J16" s="16"/>
    </row>
    <row r="17" spans="2:10" ht="34.5" customHeight="1">
      <c r="B17" s="13" t="s">
        <v>27</v>
      </c>
      <c r="C17" s="14"/>
      <c r="D17" s="15" t="s">
        <v>12</v>
      </c>
      <c r="E17" s="15" t="s">
        <v>12</v>
      </c>
      <c r="F17" s="15" t="s">
        <v>12</v>
      </c>
      <c r="G17" s="15" t="s">
        <v>12</v>
      </c>
      <c r="H17" s="15" t="s">
        <v>12</v>
      </c>
      <c r="I17" s="15" t="s">
        <v>12</v>
      </c>
      <c r="J17" s="16"/>
    </row>
    <row r="18" spans="2:10" ht="34.5" customHeight="1">
      <c r="B18" s="13" t="s">
        <v>15</v>
      </c>
      <c r="C18" s="14"/>
      <c r="D18" s="15" t="s">
        <v>12</v>
      </c>
      <c r="E18" s="15" t="s">
        <v>12</v>
      </c>
      <c r="F18" s="15" t="s">
        <v>12</v>
      </c>
      <c r="G18" s="15" t="s">
        <v>12</v>
      </c>
      <c r="H18" s="15" t="s">
        <v>12</v>
      </c>
      <c r="I18" s="15" t="s">
        <v>12</v>
      </c>
      <c r="J18" s="16"/>
    </row>
    <row r="19" spans="2:10" ht="34.5" customHeight="1">
      <c r="B19" s="13" t="s">
        <v>16</v>
      </c>
      <c r="C19" s="14"/>
      <c r="D19" s="17" t="s">
        <v>17</v>
      </c>
      <c r="E19" s="17" t="s">
        <v>17</v>
      </c>
      <c r="F19" s="17" t="s">
        <v>17</v>
      </c>
      <c r="G19" s="15" t="s">
        <v>12</v>
      </c>
      <c r="H19" s="15" t="s">
        <v>12</v>
      </c>
      <c r="I19" s="15" t="s">
        <v>12</v>
      </c>
      <c r="J19" s="16"/>
    </row>
    <row r="20" spans="2:10" ht="34.5" customHeight="1">
      <c r="B20" s="13" t="s">
        <v>52</v>
      </c>
      <c r="C20" s="14"/>
      <c r="D20" s="15" t="s">
        <v>12</v>
      </c>
      <c r="E20" s="17" t="s">
        <v>17</v>
      </c>
      <c r="F20" s="17" t="s">
        <v>17</v>
      </c>
      <c r="G20" s="17" t="s">
        <v>17</v>
      </c>
      <c r="H20" s="17" t="s">
        <v>17</v>
      </c>
      <c r="I20" s="17" t="s">
        <v>17</v>
      </c>
      <c r="J20" s="16"/>
    </row>
    <row r="21" spans="2:10" ht="108" customHeight="1">
      <c r="B21" s="13" t="s">
        <v>57</v>
      </c>
      <c r="C21" s="14"/>
      <c r="D21" s="17" t="s">
        <v>17</v>
      </c>
      <c r="E21" s="15" t="s">
        <v>12</v>
      </c>
      <c r="F21" s="15" t="s">
        <v>12</v>
      </c>
      <c r="G21" s="15" t="s">
        <v>12</v>
      </c>
      <c r="H21" s="15" t="s">
        <v>12</v>
      </c>
      <c r="I21" s="15" t="s">
        <v>12</v>
      </c>
      <c r="J21" s="16"/>
    </row>
    <row r="22" spans="2:10" ht="34.5" customHeight="1">
      <c r="B22" s="13" t="s">
        <v>53</v>
      </c>
      <c r="C22" s="14"/>
      <c r="D22" s="15" t="s">
        <v>12</v>
      </c>
      <c r="E22" s="15" t="s">
        <v>12</v>
      </c>
      <c r="F22" s="15" t="s">
        <v>12</v>
      </c>
      <c r="G22" s="15" t="s">
        <v>12</v>
      </c>
      <c r="H22" s="15" t="s">
        <v>12</v>
      </c>
      <c r="I22" s="15" t="s">
        <v>12</v>
      </c>
      <c r="J22" s="16"/>
    </row>
    <row r="23" spans="2:10" ht="34.5" customHeight="1">
      <c r="B23" s="13" t="s">
        <v>18</v>
      </c>
      <c r="C23" s="14"/>
      <c r="D23" s="15" t="s">
        <v>12</v>
      </c>
      <c r="E23" s="15" t="s">
        <v>12</v>
      </c>
      <c r="F23" s="15" t="s">
        <v>12</v>
      </c>
      <c r="G23" s="15" t="s">
        <v>12</v>
      </c>
      <c r="H23" s="15" t="s">
        <v>12</v>
      </c>
      <c r="I23" s="15" t="s">
        <v>12</v>
      </c>
      <c r="J23" s="16"/>
    </row>
    <row r="24" spans="2:10" ht="34.5" customHeight="1">
      <c r="B24" s="13" t="s">
        <v>19</v>
      </c>
      <c r="C24" s="14"/>
      <c r="D24" s="15" t="s">
        <v>12</v>
      </c>
      <c r="E24" s="17" t="s">
        <v>17</v>
      </c>
      <c r="F24" s="17" t="s">
        <v>17</v>
      </c>
      <c r="G24" s="17" t="s">
        <v>17</v>
      </c>
      <c r="H24" s="17" t="s">
        <v>17</v>
      </c>
      <c r="I24" s="17" t="s">
        <v>17</v>
      </c>
      <c r="J24" s="16"/>
    </row>
    <row r="25" spans="2:10" ht="34.5" customHeight="1">
      <c r="B25" s="13" t="s">
        <v>20</v>
      </c>
      <c r="C25" s="14"/>
      <c r="D25" s="17" t="s">
        <v>17</v>
      </c>
      <c r="E25" s="15" t="s">
        <v>12</v>
      </c>
      <c r="F25" s="15" t="s">
        <v>12</v>
      </c>
      <c r="G25" s="15" t="s">
        <v>12</v>
      </c>
      <c r="H25" s="15" t="s">
        <v>12</v>
      </c>
      <c r="I25" s="15" t="s">
        <v>12</v>
      </c>
      <c r="J25" s="16"/>
    </row>
    <row r="26" spans="2:10" ht="34.5" customHeight="1">
      <c r="B26" s="13" t="s">
        <v>21</v>
      </c>
      <c r="C26" s="14"/>
      <c r="D26" s="15" t="s">
        <v>12</v>
      </c>
      <c r="E26" s="15" t="s">
        <v>12</v>
      </c>
      <c r="F26" s="15" t="s">
        <v>12</v>
      </c>
      <c r="G26" s="15" t="s">
        <v>12</v>
      </c>
      <c r="H26" s="15" t="s">
        <v>12</v>
      </c>
      <c r="I26" s="15" t="s">
        <v>12</v>
      </c>
      <c r="J26" s="16"/>
    </row>
    <row r="27" spans="2:10" ht="42" customHeight="1">
      <c r="B27" s="13" t="s">
        <v>22</v>
      </c>
      <c r="C27" s="14"/>
      <c r="D27" s="15" t="s">
        <v>12</v>
      </c>
      <c r="E27" s="15" t="s">
        <v>12</v>
      </c>
      <c r="F27" s="15" t="s">
        <v>12</v>
      </c>
      <c r="G27" s="17" t="s">
        <v>17</v>
      </c>
      <c r="H27" s="17" t="s">
        <v>17</v>
      </c>
      <c r="I27" s="17" t="s">
        <v>17</v>
      </c>
      <c r="J27" s="16"/>
    </row>
    <row r="28" spans="2:10" ht="34.5" customHeight="1">
      <c r="B28" s="13" t="s">
        <v>23</v>
      </c>
      <c r="C28" s="14"/>
      <c r="D28" s="17" t="s">
        <v>17</v>
      </c>
      <c r="E28" s="17" t="s">
        <v>17</v>
      </c>
      <c r="F28" s="17" t="s">
        <v>17</v>
      </c>
      <c r="G28" s="15" t="s">
        <v>12</v>
      </c>
      <c r="H28" s="15" t="s">
        <v>12</v>
      </c>
      <c r="I28" s="15" t="s">
        <v>12</v>
      </c>
      <c r="J28" s="16"/>
    </row>
    <row r="29" spans="2:10" ht="34.5" customHeight="1">
      <c r="B29" s="13" t="s">
        <v>28</v>
      </c>
      <c r="C29" s="14"/>
      <c r="D29" s="15" t="s">
        <v>12</v>
      </c>
      <c r="E29" s="17" t="s">
        <v>17</v>
      </c>
      <c r="F29" s="17" t="s">
        <v>17</v>
      </c>
      <c r="G29" s="17" t="s">
        <v>17</v>
      </c>
      <c r="H29" s="17" t="s">
        <v>17</v>
      </c>
      <c r="I29" s="17" t="s">
        <v>17</v>
      </c>
      <c r="J29" s="16"/>
    </row>
    <row r="30" spans="2:10" ht="50.25" customHeight="1">
      <c r="B30" s="13" t="s">
        <v>54</v>
      </c>
      <c r="C30" s="14"/>
      <c r="D30" s="17" t="s">
        <v>17</v>
      </c>
      <c r="E30" s="15" t="s">
        <v>12</v>
      </c>
      <c r="F30" s="15" t="s">
        <v>12</v>
      </c>
      <c r="G30" s="15" t="s">
        <v>12</v>
      </c>
      <c r="H30" s="15" t="s">
        <v>12</v>
      </c>
      <c r="I30" s="15" t="s">
        <v>12</v>
      </c>
      <c r="J30" s="16"/>
    </row>
    <row r="31" spans="2:10" ht="33.75" customHeight="1">
      <c r="B31" s="13" t="s">
        <v>55</v>
      </c>
      <c r="C31" s="14"/>
      <c r="D31" s="17" t="s">
        <v>17</v>
      </c>
      <c r="E31" s="15" t="s">
        <v>12</v>
      </c>
      <c r="F31" s="15" t="s">
        <v>12</v>
      </c>
      <c r="G31" s="15" t="s">
        <v>12</v>
      </c>
      <c r="H31" s="15" t="s">
        <v>12</v>
      </c>
      <c r="I31" s="15" t="s">
        <v>12</v>
      </c>
      <c r="J31" s="16"/>
    </row>
    <row r="32" spans="2:10" ht="34.5" customHeight="1">
      <c r="B32" s="13" t="s">
        <v>29</v>
      </c>
      <c r="C32" s="14"/>
      <c r="D32" s="15" t="s">
        <v>58</v>
      </c>
      <c r="E32" s="15" t="s">
        <v>12</v>
      </c>
      <c r="F32" s="15" t="s">
        <v>12</v>
      </c>
      <c r="G32" s="15" t="s">
        <v>12</v>
      </c>
      <c r="H32" s="15" t="s">
        <v>12</v>
      </c>
      <c r="I32" s="15" t="s">
        <v>12</v>
      </c>
      <c r="J32" s="16"/>
    </row>
    <row r="33" spans="2:10" ht="34.5" customHeight="1">
      <c r="B33" s="18" t="s">
        <v>30</v>
      </c>
      <c r="C33" s="14"/>
      <c r="D33" s="15" t="s">
        <v>12</v>
      </c>
      <c r="E33" s="17" t="s">
        <v>17</v>
      </c>
      <c r="F33" s="17" t="s">
        <v>17</v>
      </c>
      <c r="G33" s="17" t="s">
        <v>17</v>
      </c>
      <c r="H33" s="17" t="s">
        <v>17</v>
      </c>
      <c r="I33" s="17" t="s">
        <v>17</v>
      </c>
      <c r="J33" s="16"/>
    </row>
    <row r="34" spans="2:10" ht="34.5" customHeight="1">
      <c r="B34" s="18" t="s">
        <v>31</v>
      </c>
      <c r="C34" s="14"/>
      <c r="D34" s="17" t="s">
        <v>17</v>
      </c>
      <c r="E34" s="15" t="s">
        <v>12</v>
      </c>
      <c r="F34" s="15" t="s">
        <v>12</v>
      </c>
      <c r="G34" s="17" t="s">
        <v>17</v>
      </c>
      <c r="H34" s="17" t="s">
        <v>17</v>
      </c>
      <c r="I34" s="17" t="s">
        <v>17</v>
      </c>
      <c r="J34" s="16"/>
    </row>
    <row r="35" spans="2:10" ht="34.5" customHeight="1">
      <c r="B35" s="18" t="s">
        <v>32</v>
      </c>
      <c r="C35" s="14"/>
      <c r="D35" s="17" t="s">
        <v>17</v>
      </c>
      <c r="E35" s="17" t="s">
        <v>17</v>
      </c>
      <c r="F35" s="17" t="s">
        <v>17</v>
      </c>
      <c r="G35" s="15" t="s">
        <v>12</v>
      </c>
      <c r="H35" s="15" t="s">
        <v>12</v>
      </c>
      <c r="I35" s="15" t="s">
        <v>12</v>
      </c>
      <c r="J35" s="16"/>
    </row>
    <row r="36" spans="2:10" ht="34.5" customHeight="1">
      <c r="B36" s="18" t="s">
        <v>33</v>
      </c>
      <c r="C36" s="14"/>
      <c r="D36" s="15" t="s">
        <v>58</v>
      </c>
      <c r="E36" s="15" t="s">
        <v>58</v>
      </c>
      <c r="F36" s="15" t="s">
        <v>58</v>
      </c>
      <c r="G36" s="15" t="s">
        <v>12</v>
      </c>
      <c r="H36" s="15" t="s">
        <v>12</v>
      </c>
      <c r="I36" s="15" t="s">
        <v>12</v>
      </c>
      <c r="J36" s="16"/>
    </row>
    <row r="37" spans="2:10" ht="49.5" customHeight="1">
      <c r="B37" s="13" t="s">
        <v>34</v>
      </c>
      <c r="C37" s="14"/>
      <c r="D37" s="17" t="s">
        <v>17</v>
      </c>
      <c r="E37" s="17" t="s">
        <v>17</v>
      </c>
      <c r="F37" s="17">
        <v>1400</v>
      </c>
      <c r="G37" s="17">
        <v>1400</v>
      </c>
      <c r="H37" s="17">
        <v>1400</v>
      </c>
      <c r="I37" s="17">
        <v>1400</v>
      </c>
      <c r="J37" s="16"/>
    </row>
    <row r="38" spans="2:10" ht="34.5" customHeight="1">
      <c r="B38" s="13" t="s">
        <v>35</v>
      </c>
      <c r="C38" s="14"/>
      <c r="D38" s="17">
        <v>200</v>
      </c>
      <c r="E38" s="17">
        <v>200</v>
      </c>
      <c r="F38" s="17">
        <v>200</v>
      </c>
      <c r="G38" s="17">
        <v>200</v>
      </c>
      <c r="H38" s="17">
        <v>200</v>
      </c>
      <c r="I38" s="17">
        <v>200</v>
      </c>
      <c r="J38" s="16"/>
    </row>
    <row r="39" spans="2:10" ht="34.5" customHeight="1">
      <c r="B39" s="13" t="s">
        <v>36</v>
      </c>
      <c r="C39" s="14"/>
      <c r="D39" s="15" t="s">
        <v>12</v>
      </c>
      <c r="E39" s="15" t="s">
        <v>12</v>
      </c>
      <c r="F39" s="15" t="s">
        <v>12</v>
      </c>
      <c r="G39" s="15" t="s">
        <v>12</v>
      </c>
      <c r="H39" s="15" t="s">
        <v>12</v>
      </c>
      <c r="I39" s="15" t="s">
        <v>12</v>
      </c>
      <c r="J39" s="16"/>
    </row>
    <row r="40" spans="2:10" ht="34.5" customHeight="1">
      <c r="B40" s="13" t="s">
        <v>56</v>
      </c>
      <c r="C40" s="14"/>
      <c r="D40" s="17" t="s">
        <v>17</v>
      </c>
      <c r="E40" s="17" t="s">
        <v>17</v>
      </c>
      <c r="F40" s="15" t="s">
        <v>12</v>
      </c>
      <c r="G40" s="15" t="s">
        <v>12</v>
      </c>
      <c r="H40" s="15" t="s">
        <v>12</v>
      </c>
      <c r="I40" s="15" t="s">
        <v>12</v>
      </c>
      <c r="J40" s="16"/>
    </row>
    <row r="41" spans="2:10" ht="31.5" customHeight="1">
      <c r="B41" s="13" t="s">
        <v>37</v>
      </c>
      <c r="C41" s="14"/>
      <c r="D41" s="17" t="s">
        <v>17</v>
      </c>
      <c r="E41" s="17" t="s">
        <v>17</v>
      </c>
      <c r="F41" s="19" t="s">
        <v>38</v>
      </c>
      <c r="G41" s="17" t="s">
        <v>17</v>
      </c>
      <c r="H41" s="17" t="s">
        <v>17</v>
      </c>
      <c r="I41" s="17" t="s">
        <v>17</v>
      </c>
      <c r="J41" s="16"/>
    </row>
    <row r="42" spans="2:10" ht="31.5" customHeight="1">
      <c r="B42" s="13" t="s">
        <v>40</v>
      </c>
      <c r="C42" s="14"/>
      <c r="D42" s="15" t="s">
        <v>12</v>
      </c>
      <c r="E42" s="15" t="s">
        <v>12</v>
      </c>
      <c r="F42" s="15" t="s">
        <v>12</v>
      </c>
      <c r="G42" s="17" t="s">
        <v>17</v>
      </c>
      <c r="H42" s="17" t="s">
        <v>17</v>
      </c>
      <c r="I42" s="17" t="s">
        <v>17</v>
      </c>
      <c r="J42" s="16"/>
    </row>
    <row r="43" spans="2:10" ht="31.5" customHeight="1">
      <c r="B43" s="13" t="s">
        <v>41</v>
      </c>
      <c r="C43" s="14"/>
      <c r="D43" s="17" t="s">
        <v>17</v>
      </c>
      <c r="E43" s="17" t="s">
        <v>17</v>
      </c>
      <c r="F43" s="17" t="s">
        <v>17</v>
      </c>
      <c r="G43" s="15" t="s">
        <v>12</v>
      </c>
      <c r="H43" s="15" t="s">
        <v>12</v>
      </c>
      <c r="I43" s="15" t="s">
        <v>12</v>
      </c>
      <c r="J43" s="16"/>
    </row>
    <row r="44" spans="2:10" ht="31.5" customHeight="1">
      <c r="B44" s="13" t="s">
        <v>42</v>
      </c>
      <c r="C44" s="14"/>
      <c r="D44" s="17" t="s">
        <v>17</v>
      </c>
      <c r="E44" s="15" t="s">
        <v>12</v>
      </c>
      <c r="F44" s="15" t="s">
        <v>12</v>
      </c>
      <c r="G44" s="17" t="s">
        <v>17</v>
      </c>
      <c r="H44" s="17" t="s">
        <v>17</v>
      </c>
      <c r="I44" s="17" t="s">
        <v>17</v>
      </c>
      <c r="J44" s="16"/>
    </row>
    <row r="45" spans="2:10" ht="31.5" customHeight="1">
      <c r="B45" s="13" t="s">
        <v>43</v>
      </c>
      <c r="C45" s="14"/>
      <c r="D45" s="17" t="s">
        <v>17</v>
      </c>
      <c r="E45" s="17" t="s">
        <v>17</v>
      </c>
      <c r="F45" s="17" t="s">
        <v>17</v>
      </c>
      <c r="G45" s="15" t="s">
        <v>12</v>
      </c>
      <c r="H45" s="15" t="s">
        <v>12</v>
      </c>
      <c r="I45" s="15" t="s">
        <v>12</v>
      </c>
      <c r="J45" s="16"/>
    </row>
    <row r="46" spans="2:10" ht="31.5" customHeight="1">
      <c r="B46" s="13" t="s">
        <v>44</v>
      </c>
      <c r="C46" s="14"/>
      <c r="D46" s="17" t="s">
        <v>17</v>
      </c>
      <c r="E46" s="17" t="s">
        <v>17</v>
      </c>
      <c r="F46" s="17" t="s">
        <v>17</v>
      </c>
      <c r="G46" s="15" t="s">
        <v>12</v>
      </c>
      <c r="H46" s="15" t="s">
        <v>12</v>
      </c>
      <c r="I46" s="15" t="s">
        <v>12</v>
      </c>
      <c r="J46" s="16"/>
    </row>
    <row r="47" spans="2:10" ht="31.5" customHeight="1">
      <c r="B47" s="13" t="s">
        <v>45</v>
      </c>
      <c r="C47" s="14"/>
      <c r="D47" s="17" t="s">
        <v>17</v>
      </c>
      <c r="E47" s="15" t="s">
        <v>12</v>
      </c>
      <c r="F47" s="15" t="s">
        <v>12</v>
      </c>
      <c r="G47" s="15" t="s">
        <v>12</v>
      </c>
      <c r="H47" s="15" t="s">
        <v>12</v>
      </c>
      <c r="I47" s="15" t="s">
        <v>12</v>
      </c>
      <c r="J47" s="16"/>
    </row>
    <row r="48" spans="2:10" ht="31.5" customHeight="1">
      <c r="B48" s="13" t="s">
        <v>46</v>
      </c>
      <c r="C48" s="14"/>
      <c r="D48" s="17" t="s">
        <v>17</v>
      </c>
      <c r="E48" s="17" t="s">
        <v>17</v>
      </c>
      <c r="F48" s="15" t="s">
        <v>12</v>
      </c>
      <c r="G48" s="15" t="s">
        <v>12</v>
      </c>
      <c r="H48" s="15" t="s">
        <v>12</v>
      </c>
      <c r="I48" s="15" t="s">
        <v>12</v>
      </c>
      <c r="J48" s="16"/>
    </row>
    <row r="49" spans="2:10" ht="31.5" customHeight="1">
      <c r="B49" s="13" t="s">
        <v>47</v>
      </c>
      <c r="C49" s="14"/>
      <c r="D49" s="17" t="s">
        <v>17</v>
      </c>
      <c r="E49" s="17" t="s">
        <v>17</v>
      </c>
      <c r="F49" s="15" t="s">
        <v>12</v>
      </c>
      <c r="G49" s="17" t="s">
        <v>17</v>
      </c>
      <c r="H49" s="17" t="s">
        <v>17</v>
      </c>
      <c r="I49" s="17" t="s">
        <v>17</v>
      </c>
      <c r="J49" s="16"/>
    </row>
    <row r="50" spans="2:10" ht="31.5" customHeight="1">
      <c r="B50" s="13" t="s">
        <v>48</v>
      </c>
      <c r="C50" s="14"/>
      <c r="D50" s="17" t="s">
        <v>17</v>
      </c>
      <c r="E50" s="17" t="s">
        <v>17</v>
      </c>
      <c r="F50" s="17" t="s">
        <v>17</v>
      </c>
      <c r="G50" s="15" t="s">
        <v>12</v>
      </c>
      <c r="H50" s="15" t="s">
        <v>12</v>
      </c>
      <c r="I50" s="15" t="s">
        <v>12</v>
      </c>
      <c r="J50" s="16"/>
    </row>
    <row r="51" spans="2:10" ht="31.5" customHeight="1">
      <c r="B51" s="13" t="s">
        <v>49</v>
      </c>
      <c r="C51" s="14"/>
      <c r="D51" s="17" t="s">
        <v>17</v>
      </c>
      <c r="E51" s="17" t="s">
        <v>17</v>
      </c>
      <c r="F51" s="15" t="s">
        <v>12</v>
      </c>
      <c r="G51" s="15" t="s">
        <v>12</v>
      </c>
      <c r="H51" s="15" t="s">
        <v>12</v>
      </c>
      <c r="I51" s="15" t="s">
        <v>12</v>
      </c>
      <c r="J51" s="16"/>
    </row>
    <row r="52" spans="2:10" ht="34.5" customHeight="1">
      <c r="B52" s="20" t="s">
        <v>64</v>
      </c>
      <c r="C52" s="14"/>
      <c r="D52" s="6"/>
      <c r="E52" s="6"/>
      <c r="F52" s="6"/>
      <c r="G52" s="6"/>
      <c r="H52" s="6"/>
      <c r="I52" s="6"/>
      <c r="J52" s="7"/>
    </row>
    <row r="53" spans="2:10" ht="51" customHeight="1">
      <c r="B53" s="13" t="s">
        <v>65</v>
      </c>
      <c r="C53" s="14"/>
      <c r="D53" s="17" t="s">
        <v>17</v>
      </c>
      <c r="E53" s="17" t="s">
        <v>17</v>
      </c>
      <c r="F53" s="15" t="s">
        <v>12</v>
      </c>
      <c r="G53" s="17" t="s">
        <v>17</v>
      </c>
      <c r="H53" s="17" t="s">
        <v>17</v>
      </c>
      <c r="I53" s="17" t="s">
        <v>17</v>
      </c>
      <c r="J53" s="21"/>
    </row>
    <row r="54" spans="2:10" ht="67.5" customHeight="1">
      <c r="B54" s="13" t="s">
        <v>66</v>
      </c>
      <c r="C54" s="14"/>
      <c r="D54" s="17" t="s">
        <v>17</v>
      </c>
      <c r="E54" s="17" t="s">
        <v>17</v>
      </c>
      <c r="F54" s="17" t="s">
        <v>17</v>
      </c>
      <c r="G54" s="15" t="s">
        <v>12</v>
      </c>
      <c r="H54" s="15" t="s">
        <v>12</v>
      </c>
      <c r="I54" s="15" t="s">
        <v>12</v>
      </c>
      <c r="J54" s="21"/>
    </row>
    <row r="55" spans="2:10" ht="22.5" customHeight="1" thickBot="1">
      <c r="B55" s="18"/>
      <c r="C55" s="14"/>
      <c r="D55" s="17"/>
      <c r="E55" s="17"/>
      <c r="F55" s="17"/>
      <c r="G55" s="17"/>
      <c r="H55" s="17"/>
      <c r="I55" s="17"/>
      <c r="J55" s="21"/>
    </row>
    <row r="56" spans="2:10" ht="24" customHeight="1">
      <c r="B56" s="22" t="s">
        <v>50</v>
      </c>
      <c r="C56" s="23"/>
      <c r="D56" s="23"/>
      <c r="E56" s="23"/>
      <c r="F56" s="24"/>
      <c r="G56" s="24"/>
      <c r="H56" s="24"/>
      <c r="I56" s="24"/>
      <c r="J56" s="25"/>
    </row>
    <row r="57" spans="2:10" ht="24" customHeight="1" thickBot="1">
      <c r="B57" s="26" t="s">
        <v>51</v>
      </c>
      <c r="C57" s="27"/>
      <c r="D57" s="27"/>
      <c r="E57" s="27"/>
      <c r="F57" s="28"/>
      <c r="G57" s="28"/>
      <c r="H57" s="28"/>
      <c r="I57" s="28"/>
      <c r="J57" s="29"/>
    </row>
    <row r="58" spans="2:10" ht="18"/>
    <row r="59" spans="2:10" ht="18"/>
    <row r="60" spans="2:10" ht="18"/>
    <row r="61" spans="2:10" ht="18"/>
    <row r="62" spans="2:10" ht="18"/>
    <row r="63" spans="2:10" ht="18"/>
    <row r="64" spans="2:10" ht="18"/>
    <row r="65" ht="18"/>
    <row r="66" ht="18"/>
    <row r="67" ht="18"/>
    <row r="68" ht="18"/>
    <row r="69" ht="18"/>
    <row r="70" ht="18"/>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sheetData>
  <mergeCells count="6">
    <mergeCell ref="B9:C9"/>
    <mergeCell ref="B1:C4"/>
    <mergeCell ref="B5:C5"/>
    <mergeCell ref="B6:C6"/>
    <mergeCell ref="B7:C7"/>
    <mergeCell ref="B8:C8"/>
  </mergeCells>
  <phoneticPr fontId="58" type="noConversion"/>
  <conditionalFormatting sqref="D55 D16 D33 D29 F32 I29 D11:D12 D23:D24 D26:D27 D18 F18 F25:F27 F23 F11:F12 E21:F21 I21 I23 I25:I26 I18 I32 I11:I13">
    <cfRule type="cellIs" dxfId="199" priority="134" stopIfTrue="1" operator="equal">
      <formula>"?"</formula>
    </cfRule>
  </conditionalFormatting>
  <conditionalFormatting sqref="F55">
    <cfRule type="cellIs" dxfId="198" priority="133" stopIfTrue="1" operator="equal">
      <formula>"?"</formula>
    </cfRule>
  </conditionalFormatting>
  <conditionalFormatting sqref="E34:F34">
    <cfRule type="cellIs" dxfId="197" priority="131" stopIfTrue="1" operator="equal">
      <formula>"?"</formula>
    </cfRule>
  </conditionalFormatting>
  <conditionalFormatting sqref="D17 F17 I17">
    <cfRule type="cellIs" dxfId="196" priority="132" stopIfTrue="1" operator="equal">
      <formula>"?"</formula>
    </cfRule>
  </conditionalFormatting>
  <conditionalFormatting sqref="D15 F15">
    <cfRule type="cellIs" dxfId="195" priority="130" stopIfTrue="1" operator="equal">
      <formula>"?"</formula>
    </cfRule>
  </conditionalFormatting>
  <conditionalFormatting sqref="D14 F14">
    <cfRule type="cellIs" dxfId="194" priority="129" stopIfTrue="1" operator="equal">
      <formula>"?"</formula>
    </cfRule>
  </conditionalFormatting>
  <conditionalFormatting sqref="E30:F30 I30:I31">
    <cfRule type="cellIs" dxfId="193" priority="127" stopIfTrue="1" operator="equal">
      <formula>"?"</formula>
    </cfRule>
  </conditionalFormatting>
  <conditionalFormatting sqref="I55 E29:F29">
    <cfRule type="cellIs" dxfId="192" priority="128" stopIfTrue="1" operator="equal">
      <formula>"?"</formula>
    </cfRule>
  </conditionalFormatting>
  <conditionalFormatting sqref="I15">
    <cfRule type="cellIs" dxfId="191" priority="126" stopIfTrue="1" operator="equal">
      <formula>"?"</formula>
    </cfRule>
  </conditionalFormatting>
  <conditionalFormatting sqref="I33:I34 E33:F33">
    <cfRule type="cellIs" dxfId="190" priority="124" stopIfTrue="1" operator="equal">
      <formula>"?"</formula>
    </cfRule>
  </conditionalFormatting>
  <conditionalFormatting sqref="I14">
    <cfRule type="cellIs" dxfId="189" priority="125" stopIfTrue="1" operator="equal">
      <formula>"?"</formula>
    </cfRule>
  </conditionalFormatting>
  <conditionalFormatting sqref="I35:I36">
    <cfRule type="cellIs" dxfId="188" priority="122" stopIfTrue="1" operator="equal">
      <formula>"?"</formula>
    </cfRule>
  </conditionalFormatting>
  <conditionalFormatting sqref="D34:D35 F35">
    <cfRule type="cellIs" dxfId="187" priority="123" stopIfTrue="1" operator="equal">
      <formula>"?"</formula>
    </cfRule>
  </conditionalFormatting>
  <conditionalFormatting sqref="D39 F39 I39">
    <cfRule type="cellIs" dxfId="186" priority="121" stopIfTrue="1" operator="equal">
      <formula>"?"</formula>
    </cfRule>
  </conditionalFormatting>
  <conditionalFormatting sqref="F40 I40">
    <cfRule type="cellIs" dxfId="185" priority="120" stopIfTrue="1" operator="equal">
      <formula>"?"</formula>
    </cfRule>
  </conditionalFormatting>
  <conditionalFormatting sqref="I43 E44:F44">
    <cfRule type="cellIs" dxfId="184" priority="119" stopIfTrue="1" operator="equal">
      <formula>"?"</formula>
    </cfRule>
  </conditionalFormatting>
  <conditionalFormatting sqref="D46:D48 F46">
    <cfRule type="cellIs" dxfId="183" priority="118" stopIfTrue="1" operator="equal">
      <formula>"?"</formula>
    </cfRule>
  </conditionalFormatting>
  <conditionalFormatting sqref="I46:I47 E47:F47">
    <cfRule type="cellIs" dxfId="182" priority="117" stopIfTrue="1" operator="equal">
      <formula>"?"</formula>
    </cfRule>
  </conditionalFormatting>
  <conditionalFormatting sqref="I28">
    <cfRule type="cellIs" dxfId="181" priority="115" stopIfTrue="1" operator="equal">
      <formula>"?"</formula>
    </cfRule>
  </conditionalFormatting>
  <conditionalFormatting sqref="F48 I48">
    <cfRule type="cellIs" dxfId="180" priority="116" stopIfTrue="1" operator="equal">
      <formula>"?"</formula>
    </cfRule>
  </conditionalFormatting>
  <conditionalFormatting sqref="I27">
    <cfRule type="cellIs" dxfId="179" priority="114" stopIfTrue="1" operator="equal">
      <formula>"?"</formula>
    </cfRule>
  </conditionalFormatting>
  <conditionalFormatting sqref="D28 F28">
    <cfRule type="cellIs" dxfId="178" priority="113" stopIfTrue="1" operator="equal">
      <formula>"?"</formula>
    </cfRule>
  </conditionalFormatting>
  <conditionalFormatting sqref="I50:I51 F51">
    <cfRule type="cellIs" dxfId="177" priority="112" stopIfTrue="1" operator="equal">
      <formula>"?"</formula>
    </cfRule>
  </conditionalFormatting>
  <conditionalFormatting sqref="D50:D51 F50">
    <cfRule type="cellIs" dxfId="176" priority="109" stopIfTrue="1" operator="equal">
      <formula>"?"</formula>
    </cfRule>
  </conditionalFormatting>
  <conditionalFormatting sqref="D49">
    <cfRule type="cellIs" dxfId="175" priority="111" stopIfTrue="1" operator="equal">
      <formula>"?"</formula>
    </cfRule>
  </conditionalFormatting>
  <conditionalFormatting sqref="I49">
    <cfRule type="cellIs" dxfId="174" priority="110" stopIfTrue="1" operator="equal">
      <formula>"?"</formula>
    </cfRule>
  </conditionalFormatting>
  <conditionalFormatting sqref="F37 I37">
    <cfRule type="cellIs" dxfId="173" priority="108" stopIfTrue="1" operator="equal">
      <formula>"?"</formula>
    </cfRule>
  </conditionalFormatting>
  <conditionalFormatting sqref="D21">
    <cfRule type="cellIs" dxfId="172" priority="107" stopIfTrue="1" operator="equal">
      <formula>"?"</formula>
    </cfRule>
  </conditionalFormatting>
  <conditionalFormatting sqref="D25">
    <cfRule type="cellIs" dxfId="171" priority="106" stopIfTrue="1" operator="equal">
      <formula>"?"</formula>
    </cfRule>
  </conditionalFormatting>
  <conditionalFormatting sqref="D30:D31">
    <cfRule type="cellIs" dxfId="170" priority="104" stopIfTrue="1" operator="equal">
      <formula>"?"</formula>
    </cfRule>
  </conditionalFormatting>
  <conditionalFormatting sqref="E24:F24 I24">
    <cfRule type="cellIs" dxfId="169" priority="105" stopIfTrue="1" operator="equal">
      <formula>"?"</formula>
    </cfRule>
  </conditionalFormatting>
  <conditionalFormatting sqref="E20:F20 I20">
    <cfRule type="cellIs" dxfId="168" priority="102" stopIfTrue="1" operator="equal">
      <formula>"?"</formula>
    </cfRule>
  </conditionalFormatting>
  <conditionalFormatting sqref="I44">
    <cfRule type="cellIs" dxfId="167" priority="100" stopIfTrue="1" operator="equal">
      <formula>"?"</formula>
    </cfRule>
  </conditionalFormatting>
  <conditionalFormatting sqref="D20">
    <cfRule type="cellIs" dxfId="166" priority="103" stopIfTrue="1" operator="equal">
      <formula>"?"</formula>
    </cfRule>
  </conditionalFormatting>
  <conditionalFormatting sqref="D40:D41 F41 I41:I42">
    <cfRule type="cellIs" dxfId="165" priority="101" stopIfTrue="1" operator="equal">
      <formula>"?"</formula>
    </cfRule>
  </conditionalFormatting>
  <conditionalFormatting sqref="D44:D45 F45">
    <cfRule type="cellIs" dxfId="164" priority="99" stopIfTrue="1" operator="equal">
      <formula>"?"</formula>
    </cfRule>
  </conditionalFormatting>
  <conditionalFormatting sqref="I45">
    <cfRule type="cellIs" dxfId="163" priority="98" stopIfTrue="1" operator="equal">
      <formula>"?"</formula>
    </cfRule>
  </conditionalFormatting>
  <conditionalFormatting sqref="F49">
    <cfRule type="cellIs" dxfId="162" priority="97" stopIfTrue="1" operator="equal">
      <formula>"?"</formula>
    </cfRule>
  </conditionalFormatting>
  <conditionalFormatting sqref="D42 F42">
    <cfRule type="cellIs" dxfId="161" priority="95" stopIfTrue="1" operator="equal">
      <formula>"?"</formula>
    </cfRule>
  </conditionalFormatting>
  <conditionalFormatting sqref="D36 F36">
    <cfRule type="cellIs" dxfId="160" priority="96" stopIfTrue="1" operator="equal">
      <formula>"?"</formula>
    </cfRule>
  </conditionalFormatting>
  <conditionalFormatting sqref="E36">
    <cfRule type="cellIs" dxfId="159" priority="75" stopIfTrue="1" operator="equal">
      <formula>"?"</formula>
    </cfRule>
  </conditionalFormatting>
  <conditionalFormatting sqref="D43 F43">
    <cfRule type="cellIs" dxfId="158" priority="94" stopIfTrue="1" operator="equal">
      <formula>"?"</formula>
    </cfRule>
  </conditionalFormatting>
  <conditionalFormatting sqref="D37:D38 F38 I38">
    <cfRule type="cellIs" dxfId="157" priority="93" stopIfTrue="1" operator="equal">
      <formula>"?"</formula>
    </cfRule>
  </conditionalFormatting>
  <conditionalFormatting sqref="I19">
    <cfRule type="cellIs" dxfId="156" priority="92" stopIfTrue="1" operator="equal">
      <formula>"?"</formula>
    </cfRule>
  </conditionalFormatting>
  <conditionalFormatting sqref="D19 F19">
    <cfRule type="cellIs" dxfId="155" priority="91" stopIfTrue="1" operator="equal">
      <formula>"?"</formula>
    </cfRule>
  </conditionalFormatting>
  <conditionalFormatting sqref="D22 F22 I22">
    <cfRule type="cellIs" dxfId="154" priority="90" stopIfTrue="1" operator="equal">
      <formula>"?"</formula>
    </cfRule>
  </conditionalFormatting>
  <conditionalFormatting sqref="D13 F13">
    <cfRule type="cellIs" dxfId="153" priority="89" stopIfTrue="1" operator="equal">
      <formula>"?"</formula>
    </cfRule>
  </conditionalFormatting>
  <conditionalFormatting sqref="E55 E11:E12 E18 E23 E25:E27 E16:F16 I16">
    <cfRule type="cellIs" dxfId="152" priority="88" stopIfTrue="1" operator="equal">
      <formula>"?"</formula>
    </cfRule>
  </conditionalFormatting>
  <conditionalFormatting sqref="E17">
    <cfRule type="cellIs" dxfId="151" priority="87" stopIfTrue="1" operator="equal">
      <formula>"?"</formula>
    </cfRule>
  </conditionalFormatting>
  <conditionalFormatting sqref="E15">
    <cfRule type="cellIs" dxfId="150" priority="86" stopIfTrue="1" operator="equal">
      <formula>"?"</formula>
    </cfRule>
  </conditionalFormatting>
  <conditionalFormatting sqref="E14">
    <cfRule type="cellIs" dxfId="149" priority="85" stopIfTrue="1" operator="equal">
      <formula>"?"</formula>
    </cfRule>
  </conditionalFormatting>
  <conditionalFormatting sqref="E35">
    <cfRule type="cellIs" dxfId="148" priority="84" stopIfTrue="1" operator="equal">
      <formula>"?"</formula>
    </cfRule>
  </conditionalFormatting>
  <conditionalFormatting sqref="E39">
    <cfRule type="cellIs" dxfId="147" priority="83" stopIfTrue="1" operator="equal">
      <formula>"?"</formula>
    </cfRule>
  </conditionalFormatting>
  <conditionalFormatting sqref="E46 E48">
    <cfRule type="cellIs" dxfId="146" priority="82" stopIfTrue="1" operator="equal">
      <formula>"?"</formula>
    </cfRule>
  </conditionalFormatting>
  <conditionalFormatting sqref="E28">
    <cfRule type="cellIs" dxfId="145" priority="81" stopIfTrue="1" operator="equal">
      <formula>"?"</formula>
    </cfRule>
  </conditionalFormatting>
  <conditionalFormatting sqref="E50:E51">
    <cfRule type="cellIs" dxfId="144" priority="79" stopIfTrue="1" operator="equal">
      <formula>"?"</formula>
    </cfRule>
  </conditionalFormatting>
  <conditionalFormatting sqref="E49">
    <cfRule type="cellIs" dxfId="143" priority="80" stopIfTrue="1" operator="equal">
      <formula>"?"</formula>
    </cfRule>
  </conditionalFormatting>
  <conditionalFormatting sqref="E32">
    <cfRule type="cellIs" dxfId="142" priority="78" stopIfTrue="1" operator="equal">
      <formula>"?"</formula>
    </cfRule>
  </conditionalFormatting>
  <conditionalFormatting sqref="E40:E41">
    <cfRule type="cellIs" dxfId="141" priority="77" stopIfTrue="1" operator="equal">
      <formula>"?"</formula>
    </cfRule>
  </conditionalFormatting>
  <conditionalFormatting sqref="E45">
    <cfRule type="cellIs" dxfId="140" priority="76" stopIfTrue="1" operator="equal">
      <formula>"?"</formula>
    </cfRule>
  </conditionalFormatting>
  <conditionalFormatting sqref="E42">
    <cfRule type="cellIs" dxfId="139" priority="74" stopIfTrue="1" operator="equal">
      <formula>"?"</formula>
    </cfRule>
  </conditionalFormatting>
  <conditionalFormatting sqref="E43">
    <cfRule type="cellIs" dxfId="138" priority="73" stopIfTrue="1" operator="equal">
      <formula>"?"</formula>
    </cfRule>
  </conditionalFormatting>
  <conditionalFormatting sqref="E37:E38">
    <cfRule type="cellIs" dxfId="137" priority="72" stopIfTrue="1" operator="equal">
      <formula>"?"</formula>
    </cfRule>
  </conditionalFormatting>
  <conditionalFormatting sqref="E19">
    <cfRule type="cellIs" dxfId="136" priority="71" stopIfTrue="1" operator="equal">
      <formula>"?"</formula>
    </cfRule>
  </conditionalFormatting>
  <conditionalFormatting sqref="E22">
    <cfRule type="cellIs" dxfId="135" priority="70" stopIfTrue="1" operator="equal">
      <formula>"?"</formula>
    </cfRule>
  </conditionalFormatting>
  <conditionalFormatting sqref="E13">
    <cfRule type="cellIs" dxfId="134" priority="69" stopIfTrue="1" operator="equal">
      <formula>"?"</formula>
    </cfRule>
  </conditionalFormatting>
  <conditionalFormatting sqref="I54">
    <cfRule type="cellIs" dxfId="133" priority="68" stopIfTrue="1" operator="equal">
      <formula>"?"</formula>
    </cfRule>
  </conditionalFormatting>
  <conditionalFormatting sqref="D32">
    <cfRule type="cellIs" dxfId="132" priority="67" stopIfTrue="1" operator="equal">
      <formula>"?"</formula>
    </cfRule>
  </conditionalFormatting>
  <conditionalFormatting sqref="E31:F31">
    <cfRule type="cellIs" dxfId="131" priority="66" stopIfTrue="1" operator="equal">
      <formula>"?"</formula>
    </cfRule>
  </conditionalFormatting>
  <conditionalFormatting sqref="F53">
    <cfRule type="cellIs" dxfId="130" priority="65" stopIfTrue="1" operator="equal">
      <formula>"?"</formula>
    </cfRule>
  </conditionalFormatting>
  <conditionalFormatting sqref="D53:E54 F54">
    <cfRule type="cellIs" dxfId="129" priority="64" stopIfTrue="1" operator="equal">
      <formula>"?"</formula>
    </cfRule>
  </conditionalFormatting>
  <conditionalFormatting sqref="I53">
    <cfRule type="cellIs" dxfId="128" priority="63" stopIfTrue="1" operator="equal">
      <formula>"?"</formula>
    </cfRule>
  </conditionalFormatting>
  <conditionalFormatting sqref="H29 H21 H23 H25:H26 H18 H32 H11:H13">
    <cfRule type="cellIs" dxfId="127" priority="62" stopIfTrue="1" operator="equal">
      <formula>"?"</formula>
    </cfRule>
  </conditionalFormatting>
  <conditionalFormatting sqref="H17">
    <cfRule type="cellIs" dxfId="126" priority="61" stopIfTrue="1" operator="equal">
      <formula>"?"</formula>
    </cfRule>
  </conditionalFormatting>
  <conditionalFormatting sqref="H30:H31">
    <cfRule type="cellIs" dxfId="125" priority="59" stopIfTrue="1" operator="equal">
      <formula>"?"</formula>
    </cfRule>
  </conditionalFormatting>
  <conditionalFormatting sqref="H55">
    <cfRule type="cellIs" dxfId="124" priority="60" stopIfTrue="1" operator="equal">
      <formula>"?"</formula>
    </cfRule>
  </conditionalFormatting>
  <conditionalFormatting sqref="H15">
    <cfRule type="cellIs" dxfId="123" priority="58" stopIfTrue="1" operator="equal">
      <formula>"?"</formula>
    </cfRule>
  </conditionalFormatting>
  <conditionalFormatting sqref="H33:H34">
    <cfRule type="cellIs" dxfId="122" priority="56" stopIfTrue="1" operator="equal">
      <formula>"?"</formula>
    </cfRule>
  </conditionalFormatting>
  <conditionalFormatting sqref="H14">
    <cfRule type="cellIs" dxfId="121" priority="57" stopIfTrue="1" operator="equal">
      <formula>"?"</formula>
    </cfRule>
  </conditionalFormatting>
  <conditionalFormatting sqref="H35:H36">
    <cfRule type="cellIs" dxfId="120" priority="55" stopIfTrue="1" operator="equal">
      <formula>"?"</formula>
    </cfRule>
  </conditionalFormatting>
  <conditionalFormatting sqref="H39">
    <cfRule type="cellIs" dxfId="119" priority="54" stopIfTrue="1" operator="equal">
      <formula>"?"</formula>
    </cfRule>
  </conditionalFormatting>
  <conditionalFormatting sqref="H40">
    <cfRule type="cellIs" dxfId="118" priority="53" stopIfTrue="1" operator="equal">
      <formula>"?"</formula>
    </cfRule>
  </conditionalFormatting>
  <conditionalFormatting sqref="H43">
    <cfRule type="cellIs" dxfId="117" priority="52" stopIfTrue="1" operator="equal">
      <formula>"?"</formula>
    </cfRule>
  </conditionalFormatting>
  <conditionalFormatting sqref="H46:H47">
    <cfRule type="cellIs" dxfId="116" priority="51" stopIfTrue="1" operator="equal">
      <formula>"?"</formula>
    </cfRule>
  </conditionalFormatting>
  <conditionalFormatting sqref="H28">
    <cfRule type="cellIs" dxfId="115" priority="49" stopIfTrue="1" operator="equal">
      <formula>"?"</formula>
    </cfRule>
  </conditionalFormatting>
  <conditionalFormatting sqref="H48">
    <cfRule type="cellIs" dxfId="114" priority="50" stopIfTrue="1" operator="equal">
      <formula>"?"</formula>
    </cfRule>
  </conditionalFormatting>
  <conditionalFormatting sqref="H27">
    <cfRule type="cellIs" dxfId="113" priority="48" stopIfTrue="1" operator="equal">
      <formula>"?"</formula>
    </cfRule>
  </conditionalFormatting>
  <conditionalFormatting sqref="H50:H51">
    <cfRule type="cellIs" dxfId="112" priority="47" stopIfTrue="1" operator="equal">
      <formula>"?"</formula>
    </cfRule>
  </conditionalFormatting>
  <conditionalFormatting sqref="H49">
    <cfRule type="cellIs" dxfId="111" priority="46" stopIfTrue="1" operator="equal">
      <formula>"?"</formula>
    </cfRule>
  </conditionalFormatting>
  <conditionalFormatting sqref="H37">
    <cfRule type="cellIs" dxfId="110" priority="45" stopIfTrue="1" operator="equal">
      <formula>"?"</formula>
    </cfRule>
  </conditionalFormatting>
  <conditionalFormatting sqref="H24">
    <cfRule type="cellIs" dxfId="109" priority="44" stopIfTrue="1" operator="equal">
      <formula>"?"</formula>
    </cfRule>
  </conditionalFormatting>
  <conditionalFormatting sqref="H20">
    <cfRule type="cellIs" dxfId="108" priority="43" stopIfTrue="1" operator="equal">
      <formula>"?"</formula>
    </cfRule>
  </conditionalFormatting>
  <conditionalFormatting sqref="H44">
    <cfRule type="cellIs" dxfId="107" priority="41" stopIfTrue="1" operator="equal">
      <formula>"?"</formula>
    </cfRule>
  </conditionalFormatting>
  <conditionalFormatting sqref="H41:H42">
    <cfRule type="cellIs" dxfId="106" priority="42" stopIfTrue="1" operator="equal">
      <formula>"?"</formula>
    </cfRule>
  </conditionalFormatting>
  <conditionalFormatting sqref="H45">
    <cfRule type="cellIs" dxfId="105" priority="40" stopIfTrue="1" operator="equal">
      <formula>"?"</formula>
    </cfRule>
  </conditionalFormatting>
  <conditionalFormatting sqref="H38">
    <cfRule type="cellIs" dxfId="104" priority="38" stopIfTrue="1" operator="equal">
      <formula>"?"</formula>
    </cfRule>
  </conditionalFormatting>
  <conditionalFormatting sqref="H19">
    <cfRule type="cellIs" dxfId="103" priority="37" stopIfTrue="1" operator="equal">
      <formula>"?"</formula>
    </cfRule>
  </conditionalFormatting>
  <conditionalFormatting sqref="H22">
    <cfRule type="cellIs" dxfId="102" priority="36" stopIfTrue="1" operator="equal">
      <formula>"?"</formula>
    </cfRule>
  </conditionalFormatting>
  <conditionalFormatting sqref="H16">
    <cfRule type="cellIs" dxfId="101" priority="34" stopIfTrue="1" operator="equal">
      <formula>"?"</formula>
    </cfRule>
  </conditionalFormatting>
  <conditionalFormatting sqref="H54">
    <cfRule type="cellIs" dxfId="100" priority="33" stopIfTrue="1" operator="equal">
      <formula>"?"</formula>
    </cfRule>
  </conditionalFormatting>
  <conditionalFormatting sqref="H53">
    <cfRule type="cellIs" dxfId="99" priority="32" stopIfTrue="1" operator="equal">
      <formula>"?"</formula>
    </cfRule>
  </conditionalFormatting>
  <conditionalFormatting sqref="G29 G21 G23 G25:G26 G18 G32 G11:G13">
    <cfRule type="cellIs" dxfId="98" priority="31" stopIfTrue="1" operator="equal">
      <formula>"?"</formula>
    </cfRule>
  </conditionalFormatting>
  <conditionalFormatting sqref="G17">
    <cfRule type="cellIs" dxfId="97" priority="30" stopIfTrue="1" operator="equal">
      <formula>"?"</formula>
    </cfRule>
  </conditionalFormatting>
  <conditionalFormatting sqref="G30:G31">
    <cfRule type="cellIs" dxfId="96" priority="28" stopIfTrue="1" operator="equal">
      <formula>"?"</formula>
    </cfRule>
  </conditionalFormatting>
  <conditionalFormatting sqref="G55">
    <cfRule type="cellIs" dxfId="95" priority="29" stopIfTrue="1" operator="equal">
      <formula>"?"</formula>
    </cfRule>
  </conditionalFormatting>
  <conditionalFormatting sqref="G15">
    <cfRule type="cellIs" dxfId="94" priority="27" stopIfTrue="1" operator="equal">
      <formula>"?"</formula>
    </cfRule>
  </conditionalFormatting>
  <conditionalFormatting sqref="G33:G34">
    <cfRule type="cellIs" dxfId="93" priority="25" stopIfTrue="1" operator="equal">
      <formula>"?"</formula>
    </cfRule>
  </conditionalFormatting>
  <conditionalFormatting sqref="G14">
    <cfRule type="cellIs" dxfId="92" priority="26" stopIfTrue="1" operator="equal">
      <formula>"?"</formula>
    </cfRule>
  </conditionalFormatting>
  <conditionalFormatting sqref="G35:G36">
    <cfRule type="cellIs" dxfId="91" priority="24" stopIfTrue="1" operator="equal">
      <formula>"?"</formula>
    </cfRule>
  </conditionalFormatting>
  <conditionalFormatting sqref="G39">
    <cfRule type="cellIs" dxfId="90" priority="23" stopIfTrue="1" operator="equal">
      <formula>"?"</formula>
    </cfRule>
  </conditionalFormatting>
  <conditionalFormatting sqref="G40">
    <cfRule type="cellIs" dxfId="89" priority="22" stopIfTrue="1" operator="equal">
      <formula>"?"</formula>
    </cfRule>
  </conditionalFormatting>
  <conditionalFormatting sqref="G43">
    <cfRule type="cellIs" dxfId="88" priority="21" stopIfTrue="1" operator="equal">
      <formula>"?"</formula>
    </cfRule>
  </conditionalFormatting>
  <conditionalFormatting sqref="G46:G47">
    <cfRule type="cellIs" dxfId="87" priority="20" stopIfTrue="1" operator="equal">
      <formula>"?"</formula>
    </cfRule>
  </conditionalFormatting>
  <conditionalFormatting sqref="G28">
    <cfRule type="cellIs" dxfId="86" priority="18" stopIfTrue="1" operator="equal">
      <formula>"?"</formula>
    </cfRule>
  </conditionalFormatting>
  <conditionalFormatting sqref="G48">
    <cfRule type="cellIs" dxfId="85" priority="19" stopIfTrue="1" operator="equal">
      <formula>"?"</formula>
    </cfRule>
  </conditionalFormatting>
  <conditionalFormatting sqref="G27">
    <cfRule type="cellIs" dxfId="84" priority="17" stopIfTrue="1" operator="equal">
      <formula>"?"</formula>
    </cfRule>
  </conditionalFormatting>
  <conditionalFormatting sqref="G50:G51">
    <cfRule type="cellIs" dxfId="83" priority="16" stopIfTrue="1" operator="equal">
      <formula>"?"</formula>
    </cfRule>
  </conditionalFormatting>
  <conditionalFormatting sqref="G49">
    <cfRule type="cellIs" dxfId="82" priority="15" stopIfTrue="1" operator="equal">
      <formula>"?"</formula>
    </cfRule>
  </conditionalFormatting>
  <conditionalFormatting sqref="G37">
    <cfRule type="cellIs" dxfId="81" priority="14" stopIfTrue="1" operator="equal">
      <formula>"?"</formula>
    </cfRule>
  </conditionalFormatting>
  <conditionalFormatting sqref="G24">
    <cfRule type="cellIs" dxfId="80" priority="13" stopIfTrue="1" operator="equal">
      <formula>"?"</formula>
    </cfRule>
  </conditionalFormatting>
  <conditionalFormatting sqref="G20">
    <cfRule type="cellIs" dxfId="79" priority="12" stopIfTrue="1" operator="equal">
      <formula>"?"</formula>
    </cfRule>
  </conditionalFormatting>
  <conditionalFormatting sqref="G44">
    <cfRule type="cellIs" dxfId="78" priority="10" stopIfTrue="1" operator="equal">
      <formula>"?"</formula>
    </cfRule>
  </conditionalFormatting>
  <conditionalFormatting sqref="G41:G42">
    <cfRule type="cellIs" dxfId="77" priority="11" stopIfTrue="1" operator="equal">
      <formula>"?"</formula>
    </cfRule>
  </conditionalFormatting>
  <conditionalFormatting sqref="G45">
    <cfRule type="cellIs" dxfId="76" priority="9" stopIfTrue="1" operator="equal">
      <formula>"?"</formula>
    </cfRule>
  </conditionalFormatting>
  <conditionalFormatting sqref="G38">
    <cfRule type="cellIs" dxfId="75" priority="7" stopIfTrue="1" operator="equal">
      <formula>"?"</formula>
    </cfRule>
  </conditionalFormatting>
  <conditionalFormatting sqref="G19">
    <cfRule type="cellIs" dxfId="74" priority="6" stopIfTrue="1" operator="equal">
      <formula>"?"</formula>
    </cfRule>
  </conditionalFormatting>
  <conditionalFormatting sqref="G22">
    <cfRule type="cellIs" dxfId="73" priority="5" stopIfTrue="1" operator="equal">
      <formula>"?"</formula>
    </cfRule>
  </conditionalFormatting>
  <conditionalFormatting sqref="G16">
    <cfRule type="cellIs" dxfId="72" priority="3" stopIfTrue="1" operator="equal">
      <formula>"?"</formula>
    </cfRule>
  </conditionalFormatting>
  <conditionalFormatting sqref="G54">
    <cfRule type="cellIs" dxfId="71" priority="2" stopIfTrue="1" operator="equal">
      <formula>"?"</formula>
    </cfRule>
  </conditionalFormatting>
  <conditionalFormatting sqref="G53">
    <cfRule type="cellIs" dxfId="70"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6" orientation="portrait" r:id="rId1"/>
  <headerFooter alignWithMargins="0"/>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95"/>
  <sheetViews>
    <sheetView view="pageBreakPreview" topLeftCell="B34" zoomScale="50" zoomScaleNormal="100" zoomScaleSheetLayoutView="50" workbookViewId="0">
      <selection activeCell="H47" sqref="H47"/>
    </sheetView>
  </sheetViews>
  <sheetFormatPr defaultColWidth="28" defaultRowHeight="52.5" customHeight="1"/>
  <cols>
    <col min="1" max="1" width="15" style="1" hidden="1" customWidth="1"/>
    <col min="2" max="2" width="109.140625" style="1" customWidth="1"/>
    <col min="3" max="3" width="9.42578125" style="1" customWidth="1"/>
    <col min="4" max="5" width="25.140625" style="1" customWidth="1"/>
    <col min="6" max="6" width="24.5703125" style="1" customWidth="1"/>
    <col min="7" max="7" width="25.140625" style="1" hidden="1" customWidth="1"/>
    <col min="8" max="8" width="76.85546875" style="30" customWidth="1"/>
    <col min="9" max="16384" width="28" style="1"/>
  </cols>
  <sheetData>
    <row r="1" spans="2:8" ht="31.5" customHeight="1">
      <c r="B1" s="174"/>
      <c r="C1" s="175"/>
      <c r="D1" s="2" t="s">
        <v>0</v>
      </c>
      <c r="E1" s="2" t="s">
        <v>0</v>
      </c>
      <c r="F1" s="2" t="s">
        <v>0</v>
      </c>
      <c r="G1" s="2" t="s">
        <v>0</v>
      </c>
      <c r="H1" s="176"/>
    </row>
    <row r="2" spans="2:8" ht="31.5" customHeight="1">
      <c r="B2" s="174"/>
      <c r="C2" s="175"/>
      <c r="D2" s="2" t="s">
        <v>70</v>
      </c>
      <c r="E2" s="2" t="s">
        <v>70</v>
      </c>
      <c r="F2" s="2" t="s">
        <v>70</v>
      </c>
      <c r="G2" s="2" t="s">
        <v>70</v>
      </c>
      <c r="H2" s="176"/>
    </row>
    <row r="3" spans="2:8" ht="31.5" customHeight="1">
      <c r="B3" s="174"/>
      <c r="C3" s="175"/>
      <c r="D3" s="2" t="s">
        <v>62</v>
      </c>
      <c r="E3" s="2" t="s">
        <v>60</v>
      </c>
      <c r="F3" s="2" t="s">
        <v>1</v>
      </c>
      <c r="G3" s="2" t="s">
        <v>63</v>
      </c>
      <c r="H3" s="176"/>
    </row>
    <row r="4" spans="2:8" ht="31.5" customHeight="1">
      <c r="B4" s="174"/>
      <c r="C4" s="175"/>
      <c r="D4" s="3" t="s">
        <v>2</v>
      </c>
      <c r="E4" s="3" t="s">
        <v>2</v>
      </c>
      <c r="F4" s="3" t="s">
        <v>2</v>
      </c>
      <c r="G4" s="3" t="s">
        <v>2</v>
      </c>
      <c r="H4" s="176"/>
    </row>
    <row r="5" spans="2:8" ht="31.5" customHeight="1">
      <c r="B5" s="177" t="s">
        <v>3</v>
      </c>
      <c r="C5" s="178"/>
      <c r="D5" s="4" t="s">
        <v>73</v>
      </c>
      <c r="E5" s="4" t="s">
        <v>73</v>
      </c>
      <c r="F5" s="4">
        <v>51993</v>
      </c>
      <c r="G5" s="4"/>
      <c r="H5" s="5"/>
    </row>
    <row r="6" spans="2:8" ht="34.5" customHeight="1">
      <c r="B6" s="179" t="s">
        <v>4</v>
      </c>
      <c r="C6" s="180"/>
      <c r="D6" s="6">
        <v>26590</v>
      </c>
      <c r="E6" s="6">
        <v>28590</v>
      </c>
      <c r="F6" s="6">
        <v>30090</v>
      </c>
      <c r="G6" s="6" t="s">
        <v>5</v>
      </c>
      <c r="H6" s="7"/>
    </row>
    <row r="7" spans="2:8" ht="31.5" customHeight="1">
      <c r="B7" s="172" t="s">
        <v>6</v>
      </c>
      <c r="C7" s="173"/>
      <c r="D7" s="171">
        <v>1320</v>
      </c>
      <c r="E7" s="171">
        <v>1400</v>
      </c>
      <c r="F7" s="171">
        <v>1470</v>
      </c>
      <c r="G7" s="171">
        <v>1470</v>
      </c>
      <c r="H7" s="170"/>
    </row>
    <row r="8" spans="2:8" ht="31.5" customHeight="1">
      <c r="B8" s="179" t="s">
        <v>7</v>
      </c>
      <c r="C8" s="180"/>
      <c r="D8" s="169">
        <v>1600</v>
      </c>
      <c r="E8" s="169">
        <v>1600</v>
      </c>
      <c r="F8" s="169">
        <v>1600</v>
      </c>
      <c r="G8" s="169">
        <v>1600</v>
      </c>
      <c r="H8" s="168"/>
    </row>
    <row r="9" spans="2:8" ht="34.5" customHeight="1">
      <c r="B9" s="172" t="s">
        <v>8</v>
      </c>
      <c r="C9" s="173"/>
      <c r="D9" s="8">
        <f>D6-D7-D8</f>
        <v>23670</v>
      </c>
      <c r="E9" s="8">
        <f>E6-E7-E8</f>
        <v>25590</v>
      </c>
      <c r="F9" s="8">
        <f>F6-F7-F8</f>
        <v>27020</v>
      </c>
      <c r="G9" s="8" t="e">
        <f>G6-G7-G8</f>
        <v>#VALUE!</v>
      </c>
      <c r="H9" s="5"/>
    </row>
    <row r="10" spans="2:8" ht="48" customHeight="1">
      <c r="B10" s="9" t="s">
        <v>9</v>
      </c>
      <c r="C10" s="10"/>
      <c r="D10" s="11"/>
      <c r="E10" s="11"/>
      <c r="F10" s="11"/>
      <c r="G10" s="11"/>
      <c r="H10" s="12" t="s">
        <v>10</v>
      </c>
    </row>
    <row r="11" spans="2:8" ht="34.5" customHeight="1">
      <c r="B11" s="13" t="s">
        <v>11</v>
      </c>
      <c r="C11" s="14"/>
      <c r="D11" s="15" t="s">
        <v>12</v>
      </c>
      <c r="E11" s="15" t="s">
        <v>12</v>
      </c>
      <c r="F11" s="15" t="s">
        <v>12</v>
      </c>
      <c r="G11" s="15" t="s">
        <v>12</v>
      </c>
      <c r="H11" s="16"/>
    </row>
    <row r="12" spans="2:8" ht="34.5" customHeight="1">
      <c r="B12" s="13" t="s">
        <v>13</v>
      </c>
      <c r="C12" s="14"/>
      <c r="D12" s="15" t="s">
        <v>12</v>
      </c>
      <c r="E12" s="15" t="s">
        <v>12</v>
      </c>
      <c r="F12" s="15" t="s">
        <v>12</v>
      </c>
      <c r="G12" s="15" t="s">
        <v>12</v>
      </c>
      <c r="H12" s="16"/>
    </row>
    <row r="13" spans="2:8" ht="34.5" customHeight="1">
      <c r="B13" s="13" t="s">
        <v>14</v>
      </c>
      <c r="C13" s="14"/>
      <c r="D13" s="15" t="s">
        <v>12</v>
      </c>
      <c r="E13" s="15" t="s">
        <v>12</v>
      </c>
      <c r="F13" s="15" t="s">
        <v>12</v>
      </c>
      <c r="G13" s="15" t="s">
        <v>58</v>
      </c>
      <c r="H13" s="16"/>
    </row>
    <row r="14" spans="2:8" ht="34.5" customHeight="1">
      <c r="B14" s="13" t="s">
        <v>24</v>
      </c>
      <c r="C14" s="14"/>
      <c r="D14" s="15" t="s">
        <v>12</v>
      </c>
      <c r="E14" s="15" t="s">
        <v>12</v>
      </c>
      <c r="F14" s="15" t="s">
        <v>12</v>
      </c>
      <c r="G14" s="15" t="s">
        <v>12</v>
      </c>
      <c r="H14" s="16"/>
    </row>
    <row r="15" spans="2:8" ht="34.5" customHeight="1">
      <c r="B15" s="13" t="s">
        <v>25</v>
      </c>
      <c r="C15" s="14"/>
      <c r="D15" s="15" t="s">
        <v>12</v>
      </c>
      <c r="E15" s="15" t="s">
        <v>12</v>
      </c>
      <c r="F15" s="15" t="s">
        <v>12</v>
      </c>
      <c r="G15" s="15" t="s">
        <v>12</v>
      </c>
      <c r="H15" s="16"/>
    </row>
    <row r="16" spans="2:8" ht="34.5" customHeight="1">
      <c r="B16" s="13" t="s">
        <v>26</v>
      </c>
      <c r="C16" s="14"/>
      <c r="D16" s="15" t="s">
        <v>12</v>
      </c>
      <c r="E16" s="15" t="s">
        <v>12</v>
      </c>
      <c r="F16" s="15" t="s">
        <v>12</v>
      </c>
      <c r="G16" s="15" t="s">
        <v>12</v>
      </c>
      <c r="H16" s="16"/>
    </row>
    <row r="17" spans="2:8" ht="34.5" customHeight="1">
      <c r="B17" s="13" t="s">
        <v>27</v>
      </c>
      <c r="C17" s="14"/>
      <c r="D17" s="15" t="s">
        <v>12</v>
      </c>
      <c r="E17" s="15" t="s">
        <v>12</v>
      </c>
      <c r="F17" s="15" t="s">
        <v>12</v>
      </c>
      <c r="G17" s="15" t="s">
        <v>12</v>
      </c>
      <c r="H17" s="16"/>
    </row>
    <row r="18" spans="2:8" ht="34.5" customHeight="1">
      <c r="B18" s="13" t="s">
        <v>15</v>
      </c>
      <c r="C18" s="14"/>
      <c r="D18" s="15" t="s">
        <v>12</v>
      </c>
      <c r="E18" s="15" t="s">
        <v>12</v>
      </c>
      <c r="F18" s="15" t="s">
        <v>12</v>
      </c>
      <c r="G18" s="15" t="s">
        <v>12</v>
      </c>
      <c r="H18" s="16"/>
    </row>
    <row r="19" spans="2:8" ht="34.5" customHeight="1">
      <c r="B19" s="13" t="s">
        <v>16</v>
      </c>
      <c r="C19" s="14"/>
      <c r="D19" s="17" t="s">
        <v>17</v>
      </c>
      <c r="E19" s="17" t="s">
        <v>17</v>
      </c>
      <c r="F19" s="17" t="s">
        <v>17</v>
      </c>
      <c r="G19" s="15" t="s">
        <v>12</v>
      </c>
      <c r="H19" s="16"/>
    </row>
    <row r="20" spans="2:8" ht="34.5" customHeight="1">
      <c r="B20" s="13" t="s">
        <v>52</v>
      </c>
      <c r="C20" s="14"/>
      <c r="D20" s="15" t="s">
        <v>12</v>
      </c>
      <c r="E20" s="17" t="s">
        <v>17</v>
      </c>
      <c r="F20" s="17" t="s">
        <v>17</v>
      </c>
      <c r="G20" s="17" t="s">
        <v>17</v>
      </c>
      <c r="H20" s="16"/>
    </row>
    <row r="21" spans="2:8" ht="108" customHeight="1">
      <c r="B21" s="13" t="s">
        <v>57</v>
      </c>
      <c r="C21" s="14"/>
      <c r="D21" s="17" t="s">
        <v>17</v>
      </c>
      <c r="E21" s="15" t="s">
        <v>12</v>
      </c>
      <c r="F21" s="15" t="s">
        <v>12</v>
      </c>
      <c r="G21" s="15" t="s">
        <v>12</v>
      </c>
      <c r="H21" s="16"/>
    </row>
    <row r="22" spans="2:8" ht="34.5" customHeight="1">
      <c r="B22" s="13" t="s">
        <v>53</v>
      </c>
      <c r="C22" s="14"/>
      <c r="D22" s="15" t="s">
        <v>12</v>
      </c>
      <c r="E22" s="15" t="s">
        <v>12</v>
      </c>
      <c r="F22" s="15" t="s">
        <v>12</v>
      </c>
      <c r="G22" s="15" t="s">
        <v>12</v>
      </c>
      <c r="H22" s="16"/>
    </row>
    <row r="23" spans="2:8" ht="34.5" customHeight="1">
      <c r="B23" s="13" t="s">
        <v>18</v>
      </c>
      <c r="C23" s="14"/>
      <c r="D23" s="15" t="s">
        <v>12</v>
      </c>
      <c r="E23" s="15" t="s">
        <v>12</v>
      </c>
      <c r="F23" s="15" t="s">
        <v>12</v>
      </c>
      <c r="G23" s="15" t="s">
        <v>12</v>
      </c>
      <c r="H23" s="16"/>
    </row>
    <row r="24" spans="2:8" ht="34.5" customHeight="1">
      <c r="B24" s="13" t="s">
        <v>19</v>
      </c>
      <c r="C24" s="14"/>
      <c r="D24" s="15" t="s">
        <v>12</v>
      </c>
      <c r="E24" s="17" t="s">
        <v>17</v>
      </c>
      <c r="F24" s="17" t="s">
        <v>17</v>
      </c>
      <c r="G24" s="17" t="s">
        <v>17</v>
      </c>
      <c r="H24" s="16"/>
    </row>
    <row r="25" spans="2:8" ht="34.5" customHeight="1">
      <c r="B25" s="13" t="s">
        <v>20</v>
      </c>
      <c r="C25" s="14"/>
      <c r="D25" s="17" t="s">
        <v>17</v>
      </c>
      <c r="E25" s="15" t="s">
        <v>12</v>
      </c>
      <c r="F25" s="15" t="s">
        <v>12</v>
      </c>
      <c r="G25" s="15" t="s">
        <v>12</v>
      </c>
      <c r="H25" s="16"/>
    </row>
    <row r="26" spans="2:8" ht="34.5" customHeight="1">
      <c r="B26" s="13" t="s">
        <v>21</v>
      </c>
      <c r="C26" s="14"/>
      <c r="D26" s="15" t="s">
        <v>12</v>
      </c>
      <c r="E26" s="15" t="s">
        <v>12</v>
      </c>
      <c r="F26" s="15" t="s">
        <v>12</v>
      </c>
      <c r="G26" s="15" t="s">
        <v>12</v>
      </c>
      <c r="H26" s="16"/>
    </row>
    <row r="27" spans="2:8" ht="42" customHeight="1">
      <c r="B27" s="13" t="s">
        <v>22</v>
      </c>
      <c r="C27" s="14"/>
      <c r="D27" s="15" t="s">
        <v>12</v>
      </c>
      <c r="E27" s="15" t="s">
        <v>12</v>
      </c>
      <c r="F27" s="15" t="s">
        <v>12</v>
      </c>
      <c r="G27" s="17" t="s">
        <v>17</v>
      </c>
      <c r="H27" s="16"/>
    </row>
    <row r="28" spans="2:8" ht="34.5" customHeight="1">
      <c r="B28" s="13" t="s">
        <v>23</v>
      </c>
      <c r="C28" s="14"/>
      <c r="D28" s="17" t="s">
        <v>17</v>
      </c>
      <c r="E28" s="17" t="s">
        <v>17</v>
      </c>
      <c r="F28" s="17" t="s">
        <v>17</v>
      </c>
      <c r="G28" s="15" t="s">
        <v>12</v>
      </c>
      <c r="H28" s="16"/>
    </row>
    <row r="29" spans="2:8" ht="34.5" customHeight="1">
      <c r="B29" s="13" t="s">
        <v>28</v>
      </c>
      <c r="C29" s="14"/>
      <c r="D29" s="15" t="s">
        <v>12</v>
      </c>
      <c r="E29" s="17" t="s">
        <v>17</v>
      </c>
      <c r="F29" s="17" t="s">
        <v>17</v>
      </c>
      <c r="G29" s="17" t="s">
        <v>17</v>
      </c>
      <c r="H29" s="16"/>
    </row>
    <row r="30" spans="2:8" ht="50.25" customHeight="1">
      <c r="B30" s="13" t="s">
        <v>54</v>
      </c>
      <c r="C30" s="14"/>
      <c r="D30" s="17" t="s">
        <v>17</v>
      </c>
      <c r="E30" s="15" t="s">
        <v>12</v>
      </c>
      <c r="F30" s="15" t="s">
        <v>12</v>
      </c>
      <c r="G30" s="15" t="s">
        <v>12</v>
      </c>
      <c r="H30" s="16"/>
    </row>
    <row r="31" spans="2:8" ht="33.75" customHeight="1">
      <c r="B31" s="13" t="s">
        <v>55</v>
      </c>
      <c r="C31" s="14"/>
      <c r="D31" s="17" t="s">
        <v>17</v>
      </c>
      <c r="E31" s="15" t="s">
        <v>12</v>
      </c>
      <c r="F31" s="15" t="s">
        <v>12</v>
      </c>
      <c r="G31" s="15" t="s">
        <v>12</v>
      </c>
      <c r="H31" s="16"/>
    </row>
    <row r="32" spans="2:8" ht="34.5" customHeight="1">
      <c r="B32" s="13" t="s">
        <v>29</v>
      </c>
      <c r="C32" s="14"/>
      <c r="D32" s="15" t="s">
        <v>12</v>
      </c>
      <c r="E32" s="15" t="s">
        <v>12</v>
      </c>
      <c r="F32" s="15" t="s">
        <v>12</v>
      </c>
      <c r="G32" s="15" t="s">
        <v>12</v>
      </c>
      <c r="H32" s="16"/>
    </row>
    <row r="33" spans="2:8" ht="34.5" customHeight="1">
      <c r="B33" s="18" t="s">
        <v>30</v>
      </c>
      <c r="C33" s="14"/>
      <c r="D33" s="15" t="s">
        <v>12</v>
      </c>
      <c r="E33" s="17" t="s">
        <v>17</v>
      </c>
      <c r="F33" s="17" t="s">
        <v>17</v>
      </c>
      <c r="G33" s="17" t="s">
        <v>17</v>
      </c>
      <c r="H33" s="16"/>
    </row>
    <row r="34" spans="2:8" ht="34.5" customHeight="1">
      <c r="B34" s="18" t="s">
        <v>31</v>
      </c>
      <c r="C34" s="14"/>
      <c r="D34" s="17" t="s">
        <v>17</v>
      </c>
      <c r="E34" s="15" t="s">
        <v>12</v>
      </c>
      <c r="F34" s="15" t="s">
        <v>12</v>
      </c>
      <c r="G34" s="17" t="s">
        <v>17</v>
      </c>
      <c r="H34" s="16"/>
    </row>
    <row r="35" spans="2:8" ht="34.5" customHeight="1">
      <c r="B35" s="18" t="s">
        <v>32</v>
      </c>
      <c r="C35" s="14"/>
      <c r="D35" s="17" t="s">
        <v>17</v>
      </c>
      <c r="E35" s="17" t="s">
        <v>17</v>
      </c>
      <c r="F35" s="17" t="s">
        <v>17</v>
      </c>
      <c r="G35" s="15" t="s">
        <v>12</v>
      </c>
      <c r="H35" s="16"/>
    </row>
    <row r="36" spans="2:8" ht="34.5" customHeight="1">
      <c r="B36" s="18" t="s">
        <v>33</v>
      </c>
      <c r="C36" s="14"/>
      <c r="D36" s="15" t="s">
        <v>12</v>
      </c>
      <c r="E36" s="15" t="s">
        <v>12</v>
      </c>
      <c r="F36" s="15" t="s">
        <v>12</v>
      </c>
      <c r="G36" s="15" t="s">
        <v>58</v>
      </c>
      <c r="H36" s="16"/>
    </row>
    <row r="37" spans="2:8" ht="49.5" customHeight="1">
      <c r="B37" s="13" t="s">
        <v>34</v>
      </c>
      <c r="C37" s="14"/>
      <c r="D37" s="17" t="s">
        <v>17</v>
      </c>
      <c r="E37" s="17" t="s">
        <v>17</v>
      </c>
      <c r="F37" s="17">
        <v>1400</v>
      </c>
      <c r="G37" s="17">
        <v>1400</v>
      </c>
      <c r="H37" s="16"/>
    </row>
    <row r="38" spans="2:8" ht="34.5" customHeight="1">
      <c r="B38" s="13" t="s">
        <v>35</v>
      </c>
      <c r="C38" s="14"/>
      <c r="D38" s="17">
        <v>200</v>
      </c>
      <c r="E38" s="17">
        <v>200</v>
      </c>
      <c r="F38" s="17">
        <v>200</v>
      </c>
      <c r="G38" s="17">
        <v>200</v>
      </c>
      <c r="H38" s="16"/>
    </row>
    <row r="39" spans="2:8" ht="34.5" customHeight="1">
      <c r="B39" s="13" t="s">
        <v>36</v>
      </c>
      <c r="C39" s="14"/>
      <c r="D39" s="15" t="s">
        <v>12</v>
      </c>
      <c r="E39" s="15" t="s">
        <v>12</v>
      </c>
      <c r="F39" s="15" t="s">
        <v>12</v>
      </c>
      <c r="G39" s="15" t="s">
        <v>12</v>
      </c>
      <c r="H39" s="16"/>
    </row>
    <row r="40" spans="2:8" ht="34.5" customHeight="1">
      <c r="B40" s="13" t="s">
        <v>56</v>
      </c>
      <c r="C40" s="14"/>
      <c r="D40" s="17" t="s">
        <v>17</v>
      </c>
      <c r="E40" s="17" t="s">
        <v>17</v>
      </c>
      <c r="F40" s="15" t="s">
        <v>12</v>
      </c>
      <c r="G40" s="15" t="s">
        <v>12</v>
      </c>
      <c r="H40" s="16"/>
    </row>
    <row r="41" spans="2:8" ht="31.5" customHeight="1">
      <c r="B41" s="13" t="s">
        <v>37</v>
      </c>
      <c r="C41" s="14"/>
      <c r="D41" s="17" t="s">
        <v>17</v>
      </c>
      <c r="E41" s="17" t="s">
        <v>17</v>
      </c>
      <c r="F41" s="19" t="s">
        <v>38</v>
      </c>
      <c r="G41" s="17" t="s">
        <v>17</v>
      </c>
      <c r="H41" s="16" t="s">
        <v>39</v>
      </c>
    </row>
    <row r="42" spans="2:8" ht="31.5" customHeight="1">
      <c r="B42" s="13" t="s">
        <v>40</v>
      </c>
      <c r="C42" s="14"/>
      <c r="D42" s="15" t="s">
        <v>12</v>
      </c>
      <c r="E42" s="15" t="s">
        <v>12</v>
      </c>
      <c r="F42" s="15" t="s">
        <v>12</v>
      </c>
      <c r="G42" s="17" t="s">
        <v>17</v>
      </c>
      <c r="H42" s="16"/>
    </row>
    <row r="43" spans="2:8" ht="31.5" customHeight="1">
      <c r="B43" s="13" t="s">
        <v>41</v>
      </c>
      <c r="C43" s="14"/>
      <c r="D43" s="17" t="s">
        <v>17</v>
      </c>
      <c r="E43" s="17" t="s">
        <v>17</v>
      </c>
      <c r="F43" s="17" t="s">
        <v>17</v>
      </c>
      <c r="G43" s="15" t="s">
        <v>12</v>
      </c>
      <c r="H43" s="16"/>
    </row>
    <row r="44" spans="2:8" ht="31.5" customHeight="1">
      <c r="B44" s="13" t="s">
        <v>42</v>
      </c>
      <c r="C44" s="14"/>
      <c r="D44" s="17" t="s">
        <v>17</v>
      </c>
      <c r="E44" s="15" t="s">
        <v>12</v>
      </c>
      <c r="F44" s="15" t="s">
        <v>12</v>
      </c>
      <c r="G44" s="17" t="s">
        <v>17</v>
      </c>
      <c r="H44" s="16"/>
    </row>
    <row r="45" spans="2:8" ht="31.5" customHeight="1">
      <c r="B45" s="13" t="s">
        <v>43</v>
      </c>
      <c r="C45" s="14"/>
      <c r="D45" s="17" t="s">
        <v>17</v>
      </c>
      <c r="E45" s="17" t="s">
        <v>17</v>
      </c>
      <c r="F45" s="17" t="s">
        <v>17</v>
      </c>
      <c r="G45" s="15" t="s">
        <v>12</v>
      </c>
      <c r="H45" s="16"/>
    </row>
    <row r="46" spans="2:8" ht="31.5" customHeight="1">
      <c r="B46" s="13" t="s">
        <v>44</v>
      </c>
      <c r="C46" s="14"/>
      <c r="D46" s="17" t="s">
        <v>17</v>
      </c>
      <c r="E46" s="17" t="s">
        <v>17</v>
      </c>
      <c r="F46" s="17" t="s">
        <v>17</v>
      </c>
      <c r="G46" s="15" t="s">
        <v>12</v>
      </c>
      <c r="H46" s="16"/>
    </row>
    <row r="47" spans="2:8" ht="31.5" customHeight="1">
      <c r="B47" s="13" t="s">
        <v>45</v>
      </c>
      <c r="C47" s="14"/>
      <c r="D47" s="17" t="s">
        <v>17</v>
      </c>
      <c r="E47" s="15" t="s">
        <v>12</v>
      </c>
      <c r="F47" s="15" t="s">
        <v>12</v>
      </c>
      <c r="G47" s="15" t="s">
        <v>12</v>
      </c>
      <c r="H47" s="16"/>
    </row>
    <row r="48" spans="2:8" ht="31.5" customHeight="1">
      <c r="B48" s="13" t="s">
        <v>46</v>
      </c>
      <c r="C48" s="14"/>
      <c r="D48" s="17" t="s">
        <v>17</v>
      </c>
      <c r="E48" s="17" t="s">
        <v>17</v>
      </c>
      <c r="F48" s="15" t="s">
        <v>12</v>
      </c>
      <c r="G48" s="15" t="s">
        <v>12</v>
      </c>
      <c r="H48" s="16"/>
    </row>
    <row r="49" spans="2:8" ht="31.5" customHeight="1">
      <c r="B49" s="13" t="s">
        <v>47</v>
      </c>
      <c r="C49" s="14"/>
      <c r="D49" s="17" t="s">
        <v>17</v>
      </c>
      <c r="E49" s="17" t="s">
        <v>17</v>
      </c>
      <c r="F49" s="15" t="s">
        <v>12</v>
      </c>
      <c r="G49" s="17" t="s">
        <v>17</v>
      </c>
      <c r="H49" s="16"/>
    </row>
    <row r="50" spans="2:8" ht="31.5" customHeight="1">
      <c r="B50" s="13" t="s">
        <v>48</v>
      </c>
      <c r="C50" s="14"/>
      <c r="D50" s="17" t="s">
        <v>17</v>
      </c>
      <c r="E50" s="17" t="s">
        <v>17</v>
      </c>
      <c r="F50" s="17" t="s">
        <v>17</v>
      </c>
      <c r="G50" s="15" t="s">
        <v>12</v>
      </c>
      <c r="H50" s="16"/>
    </row>
    <row r="51" spans="2:8" ht="31.5" customHeight="1">
      <c r="B51" s="13" t="s">
        <v>49</v>
      </c>
      <c r="C51" s="14"/>
      <c r="D51" s="17" t="s">
        <v>17</v>
      </c>
      <c r="E51" s="17" t="s">
        <v>17</v>
      </c>
      <c r="F51" s="15" t="s">
        <v>12</v>
      </c>
      <c r="G51" s="15" t="s">
        <v>12</v>
      </c>
      <c r="H51" s="16"/>
    </row>
    <row r="52" spans="2:8" ht="34.5" customHeight="1">
      <c r="B52" s="20" t="s">
        <v>64</v>
      </c>
      <c r="C52" s="14"/>
      <c r="D52" s="6"/>
      <c r="E52" s="6"/>
      <c r="F52" s="6"/>
      <c r="G52" s="6"/>
      <c r="H52" s="7"/>
    </row>
    <row r="53" spans="2:8" ht="51" customHeight="1">
      <c r="B53" s="13" t="s">
        <v>65</v>
      </c>
      <c r="C53" s="14"/>
      <c r="D53" s="17" t="s">
        <v>17</v>
      </c>
      <c r="E53" s="17" t="s">
        <v>17</v>
      </c>
      <c r="F53" s="15" t="s">
        <v>12</v>
      </c>
      <c r="G53" s="17" t="s">
        <v>17</v>
      </c>
      <c r="H53" s="21"/>
    </row>
    <row r="54" spans="2:8" ht="67.5" customHeight="1">
      <c r="B54" s="13" t="s">
        <v>66</v>
      </c>
      <c r="C54" s="14"/>
      <c r="D54" s="17" t="s">
        <v>17</v>
      </c>
      <c r="E54" s="17" t="s">
        <v>17</v>
      </c>
      <c r="F54" s="17" t="s">
        <v>17</v>
      </c>
      <c r="G54" s="15" t="s">
        <v>12</v>
      </c>
      <c r="H54" s="21"/>
    </row>
    <row r="55" spans="2:8" ht="22.5" customHeight="1" thickBot="1">
      <c r="B55" s="18"/>
      <c r="C55" s="14"/>
      <c r="D55" s="17"/>
      <c r="E55" s="17"/>
      <c r="F55" s="17"/>
      <c r="G55" s="17"/>
      <c r="H55" s="21"/>
    </row>
    <row r="56" spans="2:8" ht="24" customHeight="1">
      <c r="B56" s="22" t="s">
        <v>50</v>
      </c>
      <c r="C56" s="23"/>
      <c r="D56" s="23"/>
      <c r="E56" s="23"/>
      <c r="F56" s="24"/>
      <c r="G56" s="24"/>
      <c r="H56" s="25"/>
    </row>
    <row r="57" spans="2:8" ht="24" customHeight="1" thickBot="1">
      <c r="B57" s="26" t="s">
        <v>51</v>
      </c>
      <c r="C57" s="27"/>
      <c r="D57" s="27"/>
      <c r="E57" s="27"/>
      <c r="F57" s="28"/>
      <c r="G57" s="28"/>
      <c r="H57" s="29"/>
    </row>
    <row r="58" spans="2:8" ht="18"/>
    <row r="59" spans="2:8" ht="18"/>
    <row r="60" spans="2:8" ht="18"/>
    <row r="61" spans="2:8" ht="18"/>
    <row r="62" spans="2:8" ht="18"/>
    <row r="63" spans="2:8" ht="18"/>
    <row r="64" spans="2:8" ht="18"/>
    <row r="65" ht="18"/>
    <row r="66" ht="18"/>
    <row r="67" ht="18"/>
    <row r="68" ht="18"/>
    <row r="69" ht="18"/>
    <row r="70" ht="18"/>
    <row r="71" ht="18"/>
    <row r="72" ht="18"/>
    <row r="73" ht="18"/>
    <row r="74" ht="18"/>
    <row r="75" ht="18"/>
    <row r="76" ht="18"/>
    <row r="77" ht="18"/>
    <row r="78" ht="18"/>
    <row r="79" ht="18"/>
    <row r="80" ht="18"/>
    <row r="81" ht="18"/>
    <row r="82" ht="18"/>
    <row r="83" ht="18"/>
    <row r="84" ht="18"/>
    <row r="85" ht="18"/>
    <row r="86" ht="18"/>
    <row r="87" ht="18"/>
    <row r="88" ht="18"/>
    <row r="89" ht="18"/>
    <row r="90" ht="18"/>
    <row r="91" ht="18"/>
    <row r="92" ht="18"/>
    <row r="93" ht="18"/>
    <row r="94" ht="18"/>
    <row r="95" ht="18"/>
  </sheetData>
  <mergeCells count="7">
    <mergeCell ref="B9:C9"/>
    <mergeCell ref="B1:C4"/>
    <mergeCell ref="H1:H4"/>
    <mergeCell ref="B5:C5"/>
    <mergeCell ref="B6:C6"/>
    <mergeCell ref="B7:C7"/>
    <mergeCell ref="B8:C8"/>
  </mergeCells>
  <phoneticPr fontId="58" type="noConversion"/>
  <conditionalFormatting sqref="D55 D16 D33 D29 F32:G32 G29 D23:D24 D26:D27 D18 F18:G18 F27 F25:G26 F23:G23 F11:G12 E21:G21 D11:D13 F13">
    <cfRule type="cellIs" dxfId="69" priority="86" stopIfTrue="1" operator="equal">
      <formula>"?"</formula>
    </cfRule>
  </conditionalFormatting>
  <conditionalFormatting sqref="F55">
    <cfRule type="cellIs" dxfId="68" priority="85" stopIfTrue="1" operator="equal">
      <formula>"?"</formula>
    </cfRule>
  </conditionalFormatting>
  <conditionalFormatting sqref="E34:F34">
    <cfRule type="cellIs" dxfId="67" priority="83" stopIfTrue="1" operator="equal">
      <formula>"?"</formula>
    </cfRule>
  </conditionalFormatting>
  <conditionalFormatting sqref="D17 F17:G17">
    <cfRule type="cellIs" dxfId="66" priority="84" stopIfTrue="1" operator="equal">
      <formula>"?"</formula>
    </cfRule>
  </conditionalFormatting>
  <conditionalFormatting sqref="D15 F15">
    <cfRule type="cellIs" dxfId="65" priority="82" stopIfTrue="1" operator="equal">
      <formula>"?"</formula>
    </cfRule>
  </conditionalFormatting>
  <conditionalFormatting sqref="D14 F14">
    <cfRule type="cellIs" dxfId="64" priority="81" stopIfTrue="1" operator="equal">
      <formula>"?"</formula>
    </cfRule>
  </conditionalFormatting>
  <conditionalFormatting sqref="G31 E30:G30">
    <cfRule type="cellIs" dxfId="63" priority="79" stopIfTrue="1" operator="equal">
      <formula>"?"</formula>
    </cfRule>
  </conditionalFormatting>
  <conditionalFormatting sqref="G55 E29:F29">
    <cfRule type="cellIs" dxfId="62" priority="80" stopIfTrue="1" operator="equal">
      <formula>"?"</formula>
    </cfRule>
  </conditionalFormatting>
  <conditionalFormatting sqref="G15">
    <cfRule type="cellIs" dxfId="61" priority="78" stopIfTrue="1" operator="equal">
      <formula>"?"</formula>
    </cfRule>
  </conditionalFormatting>
  <conditionalFormatting sqref="G33:G34 E33:F33">
    <cfRule type="cellIs" dxfId="60" priority="76" stopIfTrue="1" operator="equal">
      <formula>"?"</formula>
    </cfRule>
  </conditionalFormatting>
  <conditionalFormatting sqref="G14">
    <cfRule type="cellIs" dxfId="59" priority="77" stopIfTrue="1" operator="equal">
      <formula>"?"</formula>
    </cfRule>
  </conditionalFormatting>
  <conditionalFormatting sqref="G35">
    <cfRule type="cellIs" dxfId="58" priority="74" stopIfTrue="1" operator="equal">
      <formula>"?"</formula>
    </cfRule>
  </conditionalFormatting>
  <conditionalFormatting sqref="D34:D35 F35">
    <cfRule type="cellIs" dxfId="57" priority="75" stopIfTrue="1" operator="equal">
      <formula>"?"</formula>
    </cfRule>
  </conditionalFormatting>
  <conditionalFormatting sqref="D39 F39:G39">
    <cfRule type="cellIs" dxfId="56" priority="73" stopIfTrue="1" operator="equal">
      <formula>"?"</formula>
    </cfRule>
  </conditionalFormatting>
  <conditionalFormatting sqref="F40:G40">
    <cfRule type="cellIs" dxfId="55" priority="72" stopIfTrue="1" operator="equal">
      <formula>"?"</formula>
    </cfRule>
  </conditionalFormatting>
  <conditionalFormatting sqref="G43 E44:F44">
    <cfRule type="cellIs" dxfId="54" priority="71" stopIfTrue="1" operator="equal">
      <formula>"?"</formula>
    </cfRule>
  </conditionalFormatting>
  <conditionalFormatting sqref="D46:D48 F46">
    <cfRule type="cellIs" dxfId="53" priority="70" stopIfTrue="1" operator="equal">
      <formula>"?"</formula>
    </cfRule>
  </conditionalFormatting>
  <conditionalFormatting sqref="G46:G47 E47:F47">
    <cfRule type="cellIs" dxfId="52" priority="69" stopIfTrue="1" operator="equal">
      <formula>"?"</formula>
    </cfRule>
  </conditionalFormatting>
  <conditionalFormatting sqref="G28">
    <cfRule type="cellIs" dxfId="51" priority="67" stopIfTrue="1" operator="equal">
      <formula>"?"</formula>
    </cfRule>
  </conditionalFormatting>
  <conditionalFormatting sqref="F48:G48">
    <cfRule type="cellIs" dxfId="50" priority="68" stopIfTrue="1" operator="equal">
      <formula>"?"</formula>
    </cfRule>
  </conditionalFormatting>
  <conditionalFormatting sqref="G27">
    <cfRule type="cellIs" dxfId="49" priority="66" stopIfTrue="1" operator="equal">
      <formula>"?"</formula>
    </cfRule>
  </conditionalFormatting>
  <conditionalFormatting sqref="D28 F28">
    <cfRule type="cellIs" dxfId="48" priority="65" stopIfTrue="1" operator="equal">
      <formula>"?"</formula>
    </cfRule>
  </conditionalFormatting>
  <conditionalFormatting sqref="G50:G51 F51">
    <cfRule type="cellIs" dxfId="47" priority="64" stopIfTrue="1" operator="equal">
      <formula>"?"</formula>
    </cfRule>
  </conditionalFormatting>
  <conditionalFormatting sqref="D50:D51 F50">
    <cfRule type="cellIs" dxfId="46" priority="61" stopIfTrue="1" operator="equal">
      <formula>"?"</formula>
    </cfRule>
  </conditionalFormatting>
  <conditionalFormatting sqref="D49">
    <cfRule type="cellIs" dxfId="45" priority="63" stopIfTrue="1" operator="equal">
      <formula>"?"</formula>
    </cfRule>
  </conditionalFormatting>
  <conditionalFormatting sqref="G49">
    <cfRule type="cellIs" dxfId="44" priority="62" stopIfTrue="1" operator="equal">
      <formula>"?"</formula>
    </cfRule>
  </conditionalFormatting>
  <conditionalFormatting sqref="F37:G37">
    <cfRule type="cellIs" dxfId="43" priority="60" stopIfTrue="1" operator="equal">
      <formula>"?"</formula>
    </cfRule>
  </conditionalFormatting>
  <conditionalFormatting sqref="D21">
    <cfRule type="cellIs" dxfId="42" priority="56" stopIfTrue="1" operator="equal">
      <formula>"?"</formula>
    </cfRule>
  </conditionalFormatting>
  <conditionalFormatting sqref="D25">
    <cfRule type="cellIs" dxfId="41" priority="55" stopIfTrue="1" operator="equal">
      <formula>"?"</formula>
    </cfRule>
  </conditionalFormatting>
  <conditionalFormatting sqref="E24:G24">
    <cfRule type="cellIs" dxfId="40" priority="54" stopIfTrue="1" operator="equal">
      <formula>"?"</formula>
    </cfRule>
  </conditionalFormatting>
  <conditionalFormatting sqref="D30:D31">
    <cfRule type="cellIs" dxfId="39" priority="53" stopIfTrue="1" operator="equal">
      <formula>"?"</formula>
    </cfRule>
  </conditionalFormatting>
  <conditionalFormatting sqref="D20">
    <cfRule type="cellIs" dxfId="38" priority="51" stopIfTrue="1" operator="equal">
      <formula>"?"</formula>
    </cfRule>
  </conditionalFormatting>
  <conditionalFormatting sqref="E20:G20">
    <cfRule type="cellIs" dxfId="37" priority="50" stopIfTrue="1" operator="equal">
      <formula>"?"</formula>
    </cfRule>
  </conditionalFormatting>
  <conditionalFormatting sqref="G44">
    <cfRule type="cellIs" dxfId="36" priority="48" stopIfTrue="1" operator="equal">
      <formula>"?"</formula>
    </cfRule>
  </conditionalFormatting>
  <conditionalFormatting sqref="D40:D41 G42 F41:G41">
    <cfRule type="cellIs" dxfId="35" priority="49" stopIfTrue="1" operator="equal">
      <formula>"?"</formula>
    </cfRule>
  </conditionalFormatting>
  <conditionalFormatting sqref="G45">
    <cfRule type="cellIs" dxfId="34" priority="46" stopIfTrue="1" operator="equal">
      <formula>"?"</formula>
    </cfRule>
  </conditionalFormatting>
  <conditionalFormatting sqref="D44:D45 F45">
    <cfRule type="cellIs" dxfId="33" priority="47" stopIfTrue="1" operator="equal">
      <formula>"?"</formula>
    </cfRule>
  </conditionalFormatting>
  <conditionalFormatting sqref="F49">
    <cfRule type="cellIs" dxfId="32" priority="45" stopIfTrue="1" operator="equal">
      <formula>"?"</formula>
    </cfRule>
  </conditionalFormatting>
  <conditionalFormatting sqref="D42 F42">
    <cfRule type="cellIs" dxfId="31" priority="42" stopIfTrue="1" operator="equal">
      <formula>"?"</formula>
    </cfRule>
  </conditionalFormatting>
  <conditionalFormatting sqref="G36">
    <cfRule type="cellIs" dxfId="30" priority="43" stopIfTrue="1" operator="equal">
      <formula>"?"</formula>
    </cfRule>
  </conditionalFormatting>
  <conditionalFormatting sqref="E42">
    <cfRule type="cellIs" dxfId="29" priority="14" stopIfTrue="1" operator="equal">
      <formula>"?"</formula>
    </cfRule>
  </conditionalFormatting>
  <conditionalFormatting sqref="D43 F43">
    <cfRule type="cellIs" dxfId="28" priority="41" stopIfTrue="1" operator="equal">
      <formula>"?"</formula>
    </cfRule>
  </conditionalFormatting>
  <conditionalFormatting sqref="D37:D38 F38:G38">
    <cfRule type="cellIs" dxfId="27" priority="40" stopIfTrue="1" operator="equal">
      <formula>"?"</formula>
    </cfRule>
  </conditionalFormatting>
  <conditionalFormatting sqref="G19">
    <cfRule type="cellIs" dxfId="26" priority="39" stopIfTrue="1" operator="equal">
      <formula>"?"</formula>
    </cfRule>
  </conditionalFormatting>
  <conditionalFormatting sqref="D19 F19">
    <cfRule type="cellIs" dxfId="25" priority="38" stopIfTrue="1" operator="equal">
      <formula>"?"</formula>
    </cfRule>
  </conditionalFormatting>
  <conditionalFormatting sqref="D22 F22:G22">
    <cfRule type="cellIs" dxfId="24" priority="37" stopIfTrue="1" operator="equal">
      <formula>"?"</formula>
    </cfRule>
  </conditionalFormatting>
  <conditionalFormatting sqref="G13">
    <cfRule type="cellIs" dxfId="23" priority="34" stopIfTrue="1" operator="equal">
      <formula>"?"</formula>
    </cfRule>
  </conditionalFormatting>
  <conditionalFormatting sqref="E55 E18 E23 E25:E27 E16:G16 E11:E13">
    <cfRule type="cellIs" dxfId="22" priority="33" stopIfTrue="1" operator="equal">
      <formula>"?"</formula>
    </cfRule>
  </conditionalFormatting>
  <conditionalFormatting sqref="E17">
    <cfRule type="cellIs" dxfId="21" priority="32" stopIfTrue="1" operator="equal">
      <formula>"?"</formula>
    </cfRule>
  </conditionalFormatting>
  <conditionalFormatting sqref="E15">
    <cfRule type="cellIs" dxfId="20" priority="31" stopIfTrue="1" operator="equal">
      <formula>"?"</formula>
    </cfRule>
  </conditionalFormatting>
  <conditionalFormatting sqref="E14">
    <cfRule type="cellIs" dxfId="19" priority="30" stopIfTrue="1" operator="equal">
      <formula>"?"</formula>
    </cfRule>
  </conditionalFormatting>
  <conditionalFormatting sqref="E35">
    <cfRule type="cellIs" dxfId="18" priority="29" stopIfTrue="1" operator="equal">
      <formula>"?"</formula>
    </cfRule>
  </conditionalFormatting>
  <conditionalFormatting sqref="E39">
    <cfRule type="cellIs" dxfId="17" priority="28" stopIfTrue="1" operator="equal">
      <formula>"?"</formula>
    </cfRule>
  </conditionalFormatting>
  <conditionalFormatting sqref="E46 E48">
    <cfRule type="cellIs" dxfId="16" priority="27" stopIfTrue="1" operator="equal">
      <formula>"?"</formula>
    </cfRule>
  </conditionalFormatting>
  <conditionalFormatting sqref="E28">
    <cfRule type="cellIs" dxfId="15" priority="26" stopIfTrue="1" operator="equal">
      <formula>"?"</formula>
    </cfRule>
  </conditionalFormatting>
  <conditionalFormatting sqref="E50:E51">
    <cfRule type="cellIs" dxfId="14" priority="24" stopIfTrue="1" operator="equal">
      <formula>"?"</formula>
    </cfRule>
  </conditionalFormatting>
  <conditionalFormatting sqref="E49">
    <cfRule type="cellIs" dxfId="13" priority="25" stopIfTrue="1" operator="equal">
      <formula>"?"</formula>
    </cfRule>
  </conditionalFormatting>
  <conditionalFormatting sqref="D32:E32">
    <cfRule type="cellIs" dxfId="12" priority="19" stopIfTrue="1" operator="equal">
      <formula>"?"</formula>
    </cfRule>
  </conditionalFormatting>
  <conditionalFormatting sqref="E40:E41">
    <cfRule type="cellIs" dxfId="11" priority="17" stopIfTrue="1" operator="equal">
      <formula>"?"</formula>
    </cfRule>
  </conditionalFormatting>
  <conditionalFormatting sqref="E45">
    <cfRule type="cellIs" dxfId="10" priority="16" stopIfTrue="1" operator="equal">
      <formula>"?"</formula>
    </cfRule>
  </conditionalFormatting>
  <conditionalFormatting sqref="E43">
    <cfRule type="cellIs" dxfId="9" priority="13" stopIfTrue="1" operator="equal">
      <formula>"?"</formula>
    </cfRule>
  </conditionalFormatting>
  <conditionalFormatting sqref="E37:E38">
    <cfRule type="cellIs" dxfId="8" priority="12" stopIfTrue="1" operator="equal">
      <formula>"?"</formula>
    </cfRule>
  </conditionalFormatting>
  <conditionalFormatting sqref="E19">
    <cfRule type="cellIs" dxfId="7" priority="11" stopIfTrue="1" operator="equal">
      <formula>"?"</formula>
    </cfRule>
  </conditionalFormatting>
  <conditionalFormatting sqref="E22">
    <cfRule type="cellIs" dxfId="6" priority="10" stopIfTrue="1" operator="equal">
      <formula>"?"</formula>
    </cfRule>
  </conditionalFormatting>
  <conditionalFormatting sqref="G54">
    <cfRule type="cellIs" dxfId="5" priority="8" stopIfTrue="1" operator="equal">
      <formula>"?"</formula>
    </cfRule>
  </conditionalFormatting>
  <conditionalFormatting sqref="E31:F31">
    <cfRule type="cellIs" dxfId="4" priority="6" stopIfTrue="1" operator="equal">
      <formula>"?"</formula>
    </cfRule>
  </conditionalFormatting>
  <conditionalFormatting sqref="D53:E54 F54">
    <cfRule type="cellIs" dxfId="3" priority="3" stopIfTrue="1" operator="equal">
      <formula>"?"</formula>
    </cfRule>
  </conditionalFormatting>
  <conditionalFormatting sqref="F53">
    <cfRule type="cellIs" dxfId="2" priority="4" stopIfTrue="1" operator="equal">
      <formula>"?"</formula>
    </cfRule>
  </conditionalFormatting>
  <conditionalFormatting sqref="G53">
    <cfRule type="cellIs" dxfId="1" priority="2" stopIfTrue="1" operator="equal">
      <formula>"?"</formula>
    </cfRule>
  </conditionalFormatting>
  <conditionalFormatting sqref="D36:F36">
    <cfRule type="cellIs" dxfId="0"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6" orientation="portrait" r:id="rId1"/>
  <headerFooter alignWithMargins="0"/>
  <rowBreaks count="1" manualBreakCount="1">
    <brk id="44" max="16383"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J103"/>
  <sheetViews>
    <sheetView showGridLines="0" view="pageBreakPreview" zoomScale="80" zoomScaleNormal="115" zoomScaleSheetLayoutView="80" workbookViewId="0">
      <pane ySplit="5" topLeftCell="A78" activePane="bottomLeft" state="frozen"/>
      <selection activeCell="P14" sqref="P14"/>
      <selection pane="bottomLeft" activeCell="F103" sqref="F103"/>
    </sheetView>
  </sheetViews>
  <sheetFormatPr defaultColWidth="21.28515625" defaultRowHeight="14.25"/>
  <cols>
    <col min="1" max="1" width="22.85546875" style="166" customWidth="1"/>
    <col min="2" max="2" width="36.140625" style="166" customWidth="1"/>
    <col min="3" max="5" width="21.28515625" style="166" customWidth="1"/>
    <col min="6" max="6" width="22.28515625" style="166" customWidth="1"/>
    <col min="7" max="7" width="24.85546875" style="166" customWidth="1"/>
    <col min="8" max="10" width="21.28515625" style="166" customWidth="1"/>
    <col min="11" max="252" width="9.140625" style="166" customWidth="1"/>
    <col min="253" max="253" width="22.85546875" style="166" customWidth="1"/>
    <col min="254" max="254" width="36.140625" style="166" customWidth="1"/>
    <col min="255" max="16384" width="21.28515625" style="166"/>
  </cols>
  <sheetData>
    <row r="1" spans="1:10" ht="24">
      <c r="A1" s="167" t="s">
        <v>315</v>
      </c>
    </row>
    <row r="2" spans="1:10" ht="3.75" customHeight="1">
      <c r="A2" s="165"/>
      <c r="B2" s="165"/>
      <c r="C2" s="165"/>
      <c r="D2" s="165"/>
      <c r="E2" s="165"/>
      <c r="F2" s="165"/>
      <c r="G2" s="165"/>
      <c r="H2" s="165"/>
      <c r="I2" s="165"/>
      <c r="J2" s="165"/>
    </row>
    <row r="3" spans="1:10" ht="5.25" customHeight="1"/>
    <row r="4" spans="1:10" ht="34.5" customHeight="1">
      <c r="A4" s="181" t="s">
        <v>314</v>
      </c>
      <c r="B4" s="181"/>
      <c r="C4" s="164" t="s">
        <v>75</v>
      </c>
      <c r="D4" s="181" t="s">
        <v>76</v>
      </c>
      <c r="E4" s="181"/>
      <c r="F4" s="164" t="s">
        <v>79</v>
      </c>
      <c r="G4" s="181" t="s">
        <v>77</v>
      </c>
      <c r="H4" s="181"/>
      <c r="I4" s="181" t="s">
        <v>78</v>
      </c>
      <c r="J4" s="181"/>
    </row>
    <row r="5" spans="1:10" ht="16.5" customHeight="1">
      <c r="A5" s="181"/>
      <c r="B5" s="181"/>
      <c r="C5" s="163" t="s">
        <v>190</v>
      </c>
      <c r="D5" s="163" t="s">
        <v>190</v>
      </c>
      <c r="E5" s="162" t="s">
        <v>81</v>
      </c>
      <c r="F5" s="163" t="s">
        <v>190</v>
      </c>
      <c r="G5" s="163" t="s">
        <v>190</v>
      </c>
      <c r="H5" s="161" t="s">
        <v>191</v>
      </c>
      <c r="I5" s="163" t="s">
        <v>190</v>
      </c>
      <c r="J5" s="161" t="s">
        <v>191</v>
      </c>
    </row>
    <row r="6" spans="1:10" ht="16.5" customHeight="1">
      <c r="A6" s="160"/>
      <c r="B6" s="159" t="s">
        <v>313</v>
      </c>
      <c r="C6" s="158">
        <v>1591</v>
      </c>
      <c r="D6" s="158">
        <v>1591</v>
      </c>
      <c r="E6" s="157">
        <v>1591</v>
      </c>
      <c r="F6" s="158">
        <v>1685</v>
      </c>
      <c r="G6" s="184">
        <v>1995</v>
      </c>
      <c r="H6" s="185"/>
      <c r="I6" s="184">
        <v>1995</v>
      </c>
      <c r="J6" s="185"/>
    </row>
    <row r="7" spans="1:10" ht="16.5" customHeight="1">
      <c r="A7" s="156"/>
      <c r="B7" s="155" t="s">
        <v>312</v>
      </c>
      <c r="C7" s="154" t="s">
        <v>83</v>
      </c>
      <c r="D7" s="154" t="s">
        <v>83</v>
      </c>
      <c r="E7" s="154" t="s">
        <v>83</v>
      </c>
      <c r="F7" s="37" t="s">
        <v>86</v>
      </c>
      <c r="G7" s="186" t="s">
        <v>84</v>
      </c>
      <c r="H7" s="187"/>
      <c r="I7" s="186" t="s">
        <v>85</v>
      </c>
      <c r="J7" s="187"/>
    </row>
    <row r="8" spans="1:10" ht="16.5" customHeight="1">
      <c r="A8" s="156"/>
      <c r="B8" s="155" t="s">
        <v>311</v>
      </c>
      <c r="C8" s="153">
        <v>11</v>
      </c>
      <c r="D8" s="153">
        <v>10</v>
      </c>
      <c r="E8" s="152">
        <v>10</v>
      </c>
      <c r="F8" s="37">
        <v>15.7</v>
      </c>
      <c r="G8" s="186">
        <v>16</v>
      </c>
      <c r="H8" s="187"/>
      <c r="I8" s="186">
        <v>16</v>
      </c>
      <c r="J8" s="187"/>
    </row>
    <row r="9" spans="1:10" ht="60" customHeight="1">
      <c r="A9" s="156"/>
      <c r="B9" s="151" t="s">
        <v>310</v>
      </c>
      <c r="C9" s="150" t="s">
        <v>87</v>
      </c>
      <c r="D9" s="150" t="s">
        <v>88</v>
      </c>
      <c r="E9" s="150" t="s">
        <v>88</v>
      </c>
      <c r="F9" s="36" t="s">
        <v>91</v>
      </c>
      <c r="G9" s="190" t="s">
        <v>89</v>
      </c>
      <c r="H9" s="187"/>
      <c r="I9" s="190" t="s">
        <v>90</v>
      </c>
      <c r="J9" s="187"/>
    </row>
    <row r="10" spans="1:10" ht="39" customHeight="1">
      <c r="A10" s="149"/>
      <c r="B10" s="148" t="s">
        <v>309</v>
      </c>
      <c r="C10" s="147" t="s">
        <v>92</v>
      </c>
      <c r="D10" s="146" t="s">
        <v>93</v>
      </c>
      <c r="E10" s="146" t="s">
        <v>93</v>
      </c>
      <c r="F10" s="146" t="s">
        <v>96</v>
      </c>
      <c r="G10" s="186" t="s">
        <v>94</v>
      </c>
      <c r="H10" s="187"/>
      <c r="I10" s="186" t="s">
        <v>95</v>
      </c>
      <c r="J10" s="187"/>
    </row>
    <row r="11" spans="1:10" ht="52.5" customHeight="1">
      <c r="A11" s="145" t="s">
        <v>97</v>
      </c>
      <c r="B11" s="144"/>
      <c r="C11" s="143" t="s">
        <v>98</v>
      </c>
      <c r="D11" s="188" t="s">
        <v>98</v>
      </c>
      <c r="E11" s="189"/>
      <c r="F11" s="37" t="s">
        <v>100</v>
      </c>
      <c r="G11" s="186" t="s">
        <v>99</v>
      </c>
      <c r="H11" s="187"/>
      <c r="I11" s="186" t="s">
        <v>99</v>
      </c>
      <c r="J11" s="187"/>
    </row>
    <row r="12" spans="1:10" ht="32.25" customHeight="1">
      <c r="A12" s="142" t="s">
        <v>101</v>
      </c>
      <c r="B12" s="144"/>
      <c r="C12" s="143" t="s">
        <v>102</v>
      </c>
      <c r="D12" s="188" t="s">
        <v>102</v>
      </c>
      <c r="E12" s="189"/>
      <c r="F12" s="146" t="s">
        <v>103</v>
      </c>
      <c r="G12" s="195" t="s">
        <v>103</v>
      </c>
      <c r="H12" s="189"/>
      <c r="I12" s="195" t="s">
        <v>103</v>
      </c>
      <c r="J12" s="189"/>
    </row>
    <row r="13" spans="1:10">
      <c r="A13" s="141" t="s">
        <v>104</v>
      </c>
      <c r="B13" s="140"/>
      <c r="C13" s="139" t="s">
        <v>105</v>
      </c>
      <c r="D13" s="196" t="s">
        <v>105</v>
      </c>
      <c r="E13" s="197"/>
      <c r="F13" s="35" t="s">
        <v>106</v>
      </c>
      <c r="G13" s="198" t="s">
        <v>106</v>
      </c>
      <c r="H13" s="197"/>
      <c r="I13" s="198" t="s">
        <v>106</v>
      </c>
      <c r="J13" s="197"/>
    </row>
    <row r="14" spans="1:10" ht="49.5" customHeight="1">
      <c r="A14" s="160" t="s">
        <v>308</v>
      </c>
      <c r="B14" s="138" t="s">
        <v>306</v>
      </c>
      <c r="C14" s="137" t="s">
        <v>107</v>
      </c>
      <c r="D14" s="136" t="s">
        <v>108</v>
      </c>
      <c r="E14" s="136" t="s">
        <v>189</v>
      </c>
      <c r="F14" s="136" t="s">
        <v>108</v>
      </c>
      <c r="G14" s="182" t="s">
        <v>109</v>
      </c>
      <c r="H14" s="183"/>
      <c r="I14" s="182" t="s">
        <v>109</v>
      </c>
      <c r="J14" s="183"/>
    </row>
    <row r="15" spans="1:10" ht="31.5" customHeight="1">
      <c r="A15" s="156"/>
      <c r="B15" s="135" t="s">
        <v>110</v>
      </c>
      <c r="C15" s="134" t="s">
        <v>111</v>
      </c>
      <c r="D15" s="191" t="s">
        <v>111</v>
      </c>
      <c r="E15" s="192"/>
      <c r="F15" s="58" t="s">
        <v>111</v>
      </c>
      <c r="G15" s="193" t="s">
        <v>112</v>
      </c>
      <c r="H15" s="194"/>
      <c r="I15" s="193" t="s">
        <v>112</v>
      </c>
      <c r="J15" s="194"/>
    </row>
    <row r="16" spans="1:10" ht="31.5" customHeight="1">
      <c r="A16" s="149"/>
      <c r="B16" s="133" t="s">
        <v>307</v>
      </c>
      <c r="C16" s="132" t="s">
        <v>113</v>
      </c>
      <c r="D16" s="199" t="s">
        <v>114</v>
      </c>
      <c r="E16" s="200"/>
      <c r="F16" s="146" t="s">
        <v>116</v>
      </c>
      <c r="G16" s="201" t="s">
        <v>115</v>
      </c>
      <c r="H16" s="201"/>
      <c r="I16" s="201" t="s">
        <v>115</v>
      </c>
      <c r="J16" s="201"/>
    </row>
    <row r="17" spans="1:10" ht="16.5" customHeight="1">
      <c r="A17" s="131" t="s">
        <v>296</v>
      </c>
      <c r="B17" s="131"/>
      <c r="C17" s="143" t="s">
        <v>297</v>
      </c>
      <c r="D17" s="189" t="s">
        <v>299</v>
      </c>
      <c r="E17" s="202"/>
      <c r="F17" s="126" t="s">
        <v>298</v>
      </c>
      <c r="G17" s="189" t="s">
        <v>300</v>
      </c>
      <c r="H17" s="202"/>
      <c r="I17" s="189" t="s">
        <v>300</v>
      </c>
      <c r="J17" s="202"/>
    </row>
    <row r="18" spans="1:10" ht="32.25" customHeight="1">
      <c r="A18" s="131" t="s">
        <v>301</v>
      </c>
      <c r="B18" s="131"/>
      <c r="C18" s="130" t="s">
        <v>302</v>
      </c>
      <c r="D18" s="203" t="s">
        <v>303</v>
      </c>
      <c r="E18" s="202"/>
      <c r="F18" s="126" t="s">
        <v>305</v>
      </c>
      <c r="G18" s="189" t="s">
        <v>304</v>
      </c>
      <c r="H18" s="202"/>
      <c r="I18" s="204" t="s">
        <v>304</v>
      </c>
      <c r="J18" s="202"/>
    </row>
    <row r="19" spans="1:10" ht="34.5" customHeight="1">
      <c r="A19" s="129" t="s">
        <v>291</v>
      </c>
      <c r="B19" s="129" t="s">
        <v>292</v>
      </c>
      <c r="C19" s="128" t="s">
        <v>293</v>
      </c>
      <c r="D19" s="188" t="s">
        <v>293</v>
      </c>
      <c r="E19" s="189"/>
      <c r="F19" s="102" t="s">
        <v>295</v>
      </c>
      <c r="G19" s="205" t="s">
        <v>294</v>
      </c>
      <c r="H19" s="206"/>
      <c r="I19" s="205" t="s">
        <v>294</v>
      </c>
      <c r="J19" s="206"/>
    </row>
    <row r="20" spans="1:10" ht="16.5" customHeight="1">
      <c r="A20" s="129" t="s">
        <v>287</v>
      </c>
      <c r="B20" s="129" t="s">
        <v>288</v>
      </c>
      <c r="C20" s="130" t="s">
        <v>289</v>
      </c>
      <c r="D20" s="209" t="s">
        <v>289</v>
      </c>
      <c r="E20" s="210"/>
      <c r="F20" s="126" t="s">
        <v>290</v>
      </c>
      <c r="G20" s="211" t="s">
        <v>289</v>
      </c>
      <c r="H20" s="189"/>
      <c r="I20" s="209" t="s">
        <v>289</v>
      </c>
      <c r="J20" s="210"/>
    </row>
    <row r="21" spans="1:10" ht="16.5" customHeight="1">
      <c r="G21" s="127"/>
      <c r="H21" s="127"/>
      <c r="I21" s="127"/>
      <c r="J21" s="127"/>
    </row>
    <row r="22" spans="1:10" ht="16.5" customHeight="1">
      <c r="A22" s="181" t="s">
        <v>285</v>
      </c>
      <c r="B22" s="181"/>
      <c r="C22" s="164" t="str">
        <f>C$4</f>
        <v>Gamma 1.6L GDI</v>
      </c>
      <c r="D22" s="181" t="str">
        <f t="shared" ref="D22:J22" si="0">D$4</f>
        <v>Gamma 1.6L T-GDI</v>
      </c>
      <c r="E22" s="181">
        <f t="shared" si="0"/>
        <v>0</v>
      </c>
      <c r="F22" s="164" t="str">
        <f t="shared" si="0"/>
        <v>UII1.7 Diesel</v>
      </c>
      <c r="G22" s="181" t="str">
        <f t="shared" si="0"/>
        <v>2.0L Diesel (Low Power)</v>
      </c>
      <c r="H22" s="181">
        <f t="shared" si="0"/>
        <v>0</v>
      </c>
      <c r="I22" s="207" t="str">
        <f t="shared" si="0"/>
        <v>2.0L Diesel (High Power)</v>
      </c>
      <c r="J22" s="208">
        <f t="shared" si="0"/>
        <v>0</v>
      </c>
    </row>
    <row r="23" spans="1:10" ht="16.5" customHeight="1">
      <c r="A23" s="181"/>
      <c r="B23" s="181"/>
      <c r="C23" s="163" t="s">
        <v>80</v>
      </c>
      <c r="D23" s="163" t="s">
        <v>80</v>
      </c>
      <c r="E23" s="162" t="s">
        <v>81</v>
      </c>
      <c r="F23" s="164" t="s">
        <v>118</v>
      </c>
      <c r="G23" s="164" t="s">
        <v>117</v>
      </c>
      <c r="H23" s="161" t="s">
        <v>82</v>
      </c>
      <c r="I23" s="162" t="s">
        <v>117</v>
      </c>
      <c r="J23" s="161" t="s">
        <v>82</v>
      </c>
    </row>
    <row r="24" spans="1:10" ht="16.5" customHeight="1">
      <c r="A24" s="145" t="s">
        <v>260</v>
      </c>
      <c r="B24" s="144"/>
      <c r="C24" s="126" t="s">
        <v>119</v>
      </c>
      <c r="D24" s="125"/>
      <c r="E24" s="125"/>
      <c r="F24" s="124" t="s">
        <v>119</v>
      </c>
      <c r="G24" s="124" t="s">
        <v>122</v>
      </c>
      <c r="H24" s="126" t="s">
        <v>123</v>
      </c>
      <c r="I24" s="124" t="s">
        <v>121</v>
      </c>
      <c r="J24" s="124" t="s">
        <v>123</v>
      </c>
    </row>
    <row r="25" spans="1:10" ht="16.5" customHeight="1">
      <c r="A25" s="145" t="s">
        <v>286</v>
      </c>
      <c r="B25" s="144"/>
      <c r="C25" s="123">
        <v>17</v>
      </c>
      <c r="D25" s="122">
        <v>28</v>
      </c>
      <c r="E25" s="122">
        <v>28</v>
      </c>
      <c r="F25" s="124">
        <v>28</v>
      </c>
      <c r="G25" s="122">
        <v>40</v>
      </c>
      <c r="H25" s="121">
        <v>41</v>
      </c>
      <c r="I25" s="122">
        <v>40</v>
      </c>
      <c r="J25" s="121">
        <v>41</v>
      </c>
    </row>
    <row r="26" spans="1:10" ht="16.5" customHeight="1">
      <c r="A26" s="145" t="s">
        <v>124</v>
      </c>
      <c r="B26" s="144"/>
      <c r="C26" s="126" t="s">
        <v>125</v>
      </c>
      <c r="D26" s="195" t="s">
        <v>126</v>
      </c>
      <c r="E26" s="195"/>
      <c r="F26" s="124" t="s">
        <v>125</v>
      </c>
      <c r="G26" s="195" t="s">
        <v>126</v>
      </c>
      <c r="H26" s="189"/>
      <c r="I26" s="195" t="s">
        <v>127</v>
      </c>
      <c r="J26" s="189"/>
    </row>
    <row r="27" spans="1:10" ht="16.5" customHeight="1">
      <c r="A27" s="119" t="s">
        <v>262</v>
      </c>
      <c r="B27" s="118" t="s">
        <v>263</v>
      </c>
      <c r="C27" s="117">
        <v>3.8330000000000002</v>
      </c>
      <c r="D27" s="117">
        <v>3.7690000000000001</v>
      </c>
      <c r="E27" s="117">
        <v>3.9289999999999998</v>
      </c>
      <c r="F27" s="117">
        <v>3.7690000000000001</v>
      </c>
      <c r="G27" s="117">
        <v>3.6150000000000002</v>
      </c>
      <c r="H27" s="117">
        <v>4.6509999999999998</v>
      </c>
      <c r="I27" s="117">
        <v>3.6150000000000002</v>
      </c>
      <c r="J27" s="117">
        <v>4.2519999999999998</v>
      </c>
    </row>
    <row r="28" spans="1:10" ht="16.5" customHeight="1">
      <c r="A28" s="156"/>
      <c r="B28" s="116" t="s">
        <v>264</v>
      </c>
      <c r="C28" s="115">
        <v>2.1429999999999998</v>
      </c>
      <c r="D28" s="115">
        <v>2.08</v>
      </c>
      <c r="E28" s="115">
        <v>2.3180000000000001</v>
      </c>
      <c r="F28" s="115">
        <v>2.04</v>
      </c>
      <c r="G28" s="115">
        <v>1.8620000000000001</v>
      </c>
      <c r="H28" s="115">
        <v>2.831</v>
      </c>
      <c r="I28" s="115">
        <v>1.8620000000000001</v>
      </c>
      <c r="J28" s="115">
        <v>2.6539999999999999</v>
      </c>
    </row>
    <row r="29" spans="1:10" ht="16.5" customHeight="1">
      <c r="A29" s="156"/>
      <c r="B29" s="116" t="s">
        <v>265</v>
      </c>
      <c r="C29" s="115">
        <v>1.37</v>
      </c>
      <c r="D29" s="115">
        <v>1.323</v>
      </c>
      <c r="E29" s="115">
        <v>2.0430000000000001</v>
      </c>
      <c r="F29" s="115">
        <v>1.294</v>
      </c>
      <c r="G29" s="115">
        <v>1.542</v>
      </c>
      <c r="H29" s="115">
        <v>1.8420000000000001</v>
      </c>
      <c r="I29" s="115">
        <v>1.542</v>
      </c>
      <c r="J29" s="115">
        <v>1.804</v>
      </c>
    </row>
    <row r="30" spans="1:10" ht="16.5" customHeight="1">
      <c r="A30" s="156"/>
      <c r="B30" s="116" t="s">
        <v>266</v>
      </c>
      <c r="C30" s="115">
        <v>1.036</v>
      </c>
      <c r="D30" s="115">
        <v>0.97599999999999998</v>
      </c>
      <c r="E30" s="115">
        <v>1.07</v>
      </c>
      <c r="F30" s="115">
        <v>0.95099999999999996</v>
      </c>
      <c r="G30" s="115">
        <v>1.2070000000000001</v>
      </c>
      <c r="H30" s="115">
        <v>1.3859999999999999</v>
      </c>
      <c r="I30" s="115">
        <v>1.2070000000000001</v>
      </c>
      <c r="J30" s="115">
        <v>1.3859999999999999</v>
      </c>
    </row>
    <row r="31" spans="1:10" ht="16.5" customHeight="1">
      <c r="A31" s="156"/>
      <c r="B31" s="116" t="s">
        <v>267</v>
      </c>
      <c r="C31" s="115">
        <v>0.89300000000000002</v>
      </c>
      <c r="D31" s="115">
        <v>0.77800000000000002</v>
      </c>
      <c r="E31" s="115">
        <v>0.82199999999999995</v>
      </c>
      <c r="F31" s="115">
        <v>0.72299999999999998</v>
      </c>
      <c r="G31" s="115">
        <v>0.92100000000000004</v>
      </c>
      <c r="H31" s="115">
        <v>1</v>
      </c>
      <c r="I31" s="115">
        <v>0.92100000000000004</v>
      </c>
      <c r="J31" s="115">
        <v>1</v>
      </c>
    </row>
    <row r="32" spans="1:10" ht="28.5">
      <c r="A32" s="156"/>
      <c r="B32" s="116" t="s">
        <v>268</v>
      </c>
      <c r="C32" s="115">
        <v>0.79400000000000004</v>
      </c>
      <c r="D32" s="115">
        <v>0.63300000000000001</v>
      </c>
      <c r="E32" s="114" t="s">
        <v>270</v>
      </c>
      <c r="F32" s="115">
        <v>0.56899999999999995</v>
      </c>
      <c r="G32" s="115">
        <v>0.73199999999999998</v>
      </c>
      <c r="H32" s="115">
        <v>0.77200000000000002</v>
      </c>
      <c r="I32" s="115">
        <v>0.73199999999999998</v>
      </c>
      <c r="J32" s="115">
        <v>0.77200000000000002</v>
      </c>
    </row>
    <row r="33" spans="1:10" ht="16.5" customHeight="1">
      <c r="A33" s="149"/>
      <c r="B33" s="113" t="s">
        <v>269</v>
      </c>
      <c r="C33" s="112">
        <v>3.7</v>
      </c>
      <c r="D33" s="112">
        <v>3.077</v>
      </c>
      <c r="E33" s="112">
        <v>5.3040000000000003</v>
      </c>
      <c r="F33" s="112">
        <v>3.5830000000000002</v>
      </c>
      <c r="G33" s="112">
        <v>3.4159999999999999</v>
      </c>
      <c r="H33" s="112">
        <v>3.3929999999999998</v>
      </c>
      <c r="I33" s="112">
        <v>3.4159999999999999</v>
      </c>
      <c r="J33" s="112">
        <v>3.3929999999999998</v>
      </c>
    </row>
    <row r="34" spans="1:10" ht="28.5" customHeight="1">
      <c r="A34" s="145" t="s">
        <v>274</v>
      </c>
      <c r="B34" s="144"/>
      <c r="C34" s="111">
        <v>4.5629999999999997</v>
      </c>
      <c r="D34" s="110" t="s">
        <v>271</v>
      </c>
      <c r="E34" s="109" t="s">
        <v>272</v>
      </c>
      <c r="F34" s="106">
        <v>4.1879999999999997</v>
      </c>
      <c r="G34" s="110" t="s">
        <v>273</v>
      </c>
      <c r="H34" s="107">
        <v>3.1949999999999998</v>
      </c>
      <c r="I34" s="110" t="s">
        <v>273</v>
      </c>
      <c r="J34" s="108">
        <v>3.0409999999999999</v>
      </c>
    </row>
    <row r="35" spans="1:10" ht="39" customHeight="1">
      <c r="A35" s="160" t="s">
        <v>275</v>
      </c>
      <c r="B35" s="118" t="s">
        <v>260</v>
      </c>
      <c r="C35" s="105" t="s">
        <v>276</v>
      </c>
      <c r="D35" s="105" t="s">
        <v>276</v>
      </c>
      <c r="E35" s="105" t="s">
        <v>277</v>
      </c>
      <c r="F35" s="105" t="s">
        <v>276</v>
      </c>
      <c r="G35" s="105" t="s">
        <v>276</v>
      </c>
      <c r="H35" s="105" t="s">
        <v>278</v>
      </c>
      <c r="I35" s="105" t="s">
        <v>276</v>
      </c>
      <c r="J35" s="105" t="s">
        <v>278</v>
      </c>
    </row>
    <row r="36" spans="1:10" ht="39" customHeight="1">
      <c r="A36" s="149"/>
      <c r="B36" s="113" t="s">
        <v>279</v>
      </c>
      <c r="C36" s="105" t="s">
        <v>280</v>
      </c>
      <c r="D36" s="104" t="s">
        <v>280</v>
      </c>
      <c r="E36" s="104" t="s">
        <v>281</v>
      </c>
      <c r="F36" s="103" t="s">
        <v>283</v>
      </c>
      <c r="G36" s="104" t="s">
        <v>282</v>
      </c>
      <c r="H36" s="102"/>
      <c r="I36" s="104" t="s">
        <v>282</v>
      </c>
      <c r="J36" s="103"/>
    </row>
    <row r="37" spans="1:10" ht="16.5" customHeight="1">
      <c r="A37" s="145" t="s">
        <v>284</v>
      </c>
      <c r="B37" s="144"/>
      <c r="C37" s="126" t="s">
        <v>128</v>
      </c>
      <c r="D37" s="124" t="s">
        <v>129</v>
      </c>
      <c r="E37" s="124" t="s">
        <v>130</v>
      </c>
      <c r="F37" s="124" t="s">
        <v>129</v>
      </c>
      <c r="G37" s="124" t="s">
        <v>131</v>
      </c>
      <c r="H37" s="126">
        <v>7</v>
      </c>
      <c r="I37" s="124" t="s">
        <v>131</v>
      </c>
      <c r="J37" s="124">
        <v>7</v>
      </c>
    </row>
    <row r="38" spans="1:10" ht="16.5" customHeight="1"/>
    <row r="39" spans="1:10" ht="16.5" customHeight="1">
      <c r="A39" s="181" t="s">
        <v>259</v>
      </c>
      <c r="B39" s="181"/>
      <c r="C39" s="164" t="str">
        <f>C$4</f>
        <v>Gamma 1.6L GDI</v>
      </c>
      <c r="D39" s="181" t="str">
        <f t="shared" ref="D39:J39" si="1">D$4</f>
        <v>Gamma 1.6L T-GDI</v>
      </c>
      <c r="E39" s="181">
        <f t="shared" si="1"/>
        <v>0</v>
      </c>
      <c r="F39" s="164" t="str">
        <f t="shared" si="1"/>
        <v>UII1.7 Diesel</v>
      </c>
      <c r="G39" s="181" t="str">
        <f t="shared" si="1"/>
        <v>2.0L Diesel (Low Power)</v>
      </c>
      <c r="H39" s="181">
        <f t="shared" si="1"/>
        <v>0</v>
      </c>
      <c r="I39" s="207" t="str">
        <f t="shared" si="1"/>
        <v>2.0L Diesel (High Power)</v>
      </c>
      <c r="J39" s="208">
        <f t="shared" si="1"/>
        <v>0</v>
      </c>
    </row>
    <row r="40" spans="1:10" ht="16.5" customHeight="1">
      <c r="A40" s="145" t="s">
        <v>260</v>
      </c>
      <c r="B40" s="144"/>
      <c r="C40" s="189" t="s">
        <v>261</v>
      </c>
      <c r="D40" s="212"/>
      <c r="E40" s="212"/>
      <c r="F40" s="212"/>
      <c r="G40" s="212"/>
      <c r="H40" s="212"/>
      <c r="I40" s="212"/>
      <c r="J40" s="212"/>
    </row>
    <row r="41" spans="1:10" ht="16.5" customHeight="1">
      <c r="A41" s="145" t="s">
        <v>258</v>
      </c>
      <c r="B41" s="144"/>
      <c r="C41" s="189">
        <v>2.71</v>
      </c>
      <c r="D41" s="212"/>
      <c r="E41" s="212"/>
      <c r="F41" s="212"/>
      <c r="G41" s="212"/>
      <c r="H41" s="212"/>
      <c r="I41" s="212"/>
      <c r="J41" s="212"/>
    </row>
    <row r="42" spans="1:10" ht="16.5" customHeight="1">
      <c r="A42" s="145" t="s">
        <v>257</v>
      </c>
      <c r="B42" s="144"/>
      <c r="C42" s="189" t="s">
        <v>132</v>
      </c>
      <c r="D42" s="212"/>
      <c r="E42" s="212"/>
      <c r="F42" s="212"/>
      <c r="G42" s="212"/>
      <c r="H42" s="212"/>
      <c r="I42" s="212"/>
      <c r="J42" s="212"/>
    </row>
    <row r="43" spans="1:10" ht="16.5" customHeight="1">
      <c r="A43" s="120"/>
      <c r="B43" s="120"/>
      <c r="C43" s="101"/>
      <c r="D43" s="101"/>
      <c r="E43" s="101"/>
      <c r="I43" s="100"/>
    </row>
    <row r="44" spans="1:10" ht="16.5" customHeight="1">
      <c r="A44" s="181" t="s">
        <v>256</v>
      </c>
      <c r="B44" s="181"/>
      <c r="C44" s="164" t="str">
        <f>C$4</f>
        <v>Gamma 1.6L GDI</v>
      </c>
      <c r="D44" s="181" t="str">
        <f t="shared" ref="D44:J44" si="2">D$4</f>
        <v>Gamma 1.6L T-GDI</v>
      </c>
      <c r="E44" s="181">
        <f t="shared" si="2"/>
        <v>0</v>
      </c>
      <c r="F44" s="164" t="str">
        <f t="shared" si="2"/>
        <v>UII1.7 Diesel</v>
      </c>
      <c r="G44" s="181" t="str">
        <f t="shared" si="2"/>
        <v>2.0L Diesel (Low Power)</v>
      </c>
      <c r="H44" s="181">
        <f t="shared" si="2"/>
        <v>0</v>
      </c>
      <c r="I44" s="207" t="str">
        <f t="shared" si="2"/>
        <v>2.0L Diesel (High Power)</v>
      </c>
      <c r="J44" s="208">
        <f t="shared" si="2"/>
        <v>0</v>
      </c>
    </row>
    <row r="45" spans="1:10" ht="33" customHeight="1">
      <c r="A45" s="145" t="s">
        <v>254</v>
      </c>
      <c r="B45" s="120"/>
      <c r="C45" s="189" t="s">
        <v>133</v>
      </c>
      <c r="D45" s="212"/>
      <c r="E45" s="212"/>
      <c r="F45" s="212"/>
      <c r="G45" s="212"/>
      <c r="H45" s="212"/>
      <c r="I45" s="212"/>
      <c r="J45" s="212"/>
    </row>
    <row r="46" spans="1:10" ht="33" customHeight="1">
      <c r="A46" s="145" t="s">
        <v>255</v>
      </c>
      <c r="B46" s="120"/>
      <c r="C46" s="189" t="s">
        <v>134</v>
      </c>
      <c r="D46" s="212"/>
      <c r="E46" s="212"/>
      <c r="F46" s="212"/>
      <c r="G46" s="212"/>
      <c r="H46" s="212"/>
      <c r="I46" s="212"/>
      <c r="J46" s="212"/>
    </row>
    <row r="47" spans="1:10" ht="33" customHeight="1">
      <c r="A47" s="120" t="s">
        <v>252</v>
      </c>
      <c r="B47" s="120"/>
      <c r="C47" s="205" t="s">
        <v>253</v>
      </c>
      <c r="D47" s="212"/>
      <c r="E47" s="212"/>
      <c r="F47" s="212"/>
      <c r="G47" s="212"/>
      <c r="H47" s="212"/>
      <c r="I47" s="212"/>
      <c r="J47" s="212"/>
    </row>
    <row r="48" spans="1:10" ht="16.5" customHeight="1"/>
    <row r="49" spans="1:10" ht="16.5" customHeight="1">
      <c r="A49" s="181" t="s">
        <v>251</v>
      </c>
      <c r="B49" s="181"/>
      <c r="C49" s="164" t="str">
        <f>C$4</f>
        <v>Gamma 1.6L GDI</v>
      </c>
      <c r="D49" s="181" t="str">
        <f t="shared" ref="D49:J49" si="3">D$4</f>
        <v>Gamma 1.6L T-GDI</v>
      </c>
      <c r="E49" s="181">
        <f t="shared" si="3"/>
        <v>0</v>
      </c>
      <c r="F49" s="164" t="str">
        <f t="shared" si="3"/>
        <v>UII1.7 Diesel</v>
      </c>
      <c r="G49" s="181" t="str">
        <f t="shared" si="3"/>
        <v>2.0L Diesel (Low Power)</v>
      </c>
      <c r="H49" s="181">
        <f t="shared" si="3"/>
        <v>0</v>
      </c>
      <c r="I49" s="207" t="str">
        <f t="shared" si="3"/>
        <v>2.0L Diesel (High Power)</v>
      </c>
      <c r="J49" s="208">
        <f t="shared" si="3"/>
        <v>0</v>
      </c>
    </row>
    <row r="50" spans="1:10" ht="16.5" customHeight="1">
      <c r="A50" s="160" t="s">
        <v>241</v>
      </c>
      <c r="B50" s="99" t="s">
        <v>242</v>
      </c>
      <c r="C50" s="213" t="s">
        <v>244</v>
      </c>
      <c r="D50" s="214"/>
      <c r="E50" s="214"/>
      <c r="F50" s="214"/>
      <c r="G50" s="214"/>
      <c r="H50" s="214"/>
      <c r="I50" s="214"/>
      <c r="J50" s="214"/>
    </row>
    <row r="51" spans="1:10" ht="16.5" customHeight="1">
      <c r="A51" s="156"/>
      <c r="B51" s="98" t="s">
        <v>243</v>
      </c>
      <c r="C51" s="213" t="s">
        <v>245</v>
      </c>
      <c r="D51" s="214"/>
      <c r="E51" s="214"/>
      <c r="F51" s="214"/>
      <c r="G51" s="214"/>
      <c r="H51" s="214"/>
      <c r="I51" s="214"/>
      <c r="J51" s="214"/>
    </row>
    <row r="52" spans="1:10" ht="16.5" customHeight="1">
      <c r="A52" s="149" t="s">
        <v>246</v>
      </c>
      <c r="B52" s="145" t="s">
        <v>247</v>
      </c>
      <c r="C52" s="189" t="s">
        <v>135</v>
      </c>
      <c r="D52" s="212"/>
      <c r="E52" s="212"/>
      <c r="F52" s="212"/>
      <c r="G52" s="212"/>
      <c r="H52" s="212"/>
      <c r="I52" s="212"/>
      <c r="J52" s="212"/>
    </row>
    <row r="53" spans="1:10" ht="16.5" customHeight="1">
      <c r="A53" s="149" t="s">
        <v>248</v>
      </c>
      <c r="B53" s="145"/>
      <c r="C53" s="189" t="s">
        <v>136</v>
      </c>
      <c r="D53" s="212"/>
      <c r="E53" s="212"/>
      <c r="F53" s="212"/>
      <c r="G53" s="212"/>
      <c r="H53" s="212"/>
      <c r="I53" s="212"/>
      <c r="J53" s="212"/>
    </row>
    <row r="54" spans="1:10" ht="16.5" customHeight="1">
      <c r="A54" s="149" t="s">
        <v>249</v>
      </c>
      <c r="B54" s="101"/>
      <c r="C54" s="189" t="s">
        <v>250</v>
      </c>
      <c r="D54" s="212"/>
      <c r="E54" s="212"/>
      <c r="F54" s="212"/>
      <c r="G54" s="212"/>
      <c r="H54" s="212"/>
      <c r="I54" s="212"/>
      <c r="J54" s="212"/>
    </row>
    <row r="55" spans="1:10" ht="16.5" customHeight="1"/>
    <row r="56" spans="1:10" ht="16.5" customHeight="1">
      <c r="A56" s="217" t="s">
        <v>232</v>
      </c>
      <c r="B56" s="181"/>
      <c r="C56" s="164" t="str">
        <f>C$4</f>
        <v>Gamma 1.6L GDI</v>
      </c>
      <c r="D56" s="181" t="str">
        <f t="shared" ref="D56:J56" si="4">D$4</f>
        <v>Gamma 1.6L T-GDI</v>
      </c>
      <c r="E56" s="181">
        <f t="shared" si="4"/>
        <v>0</v>
      </c>
      <c r="F56" s="164" t="str">
        <f t="shared" si="4"/>
        <v>UII1.7 Diesel</v>
      </c>
      <c r="G56" s="181" t="str">
        <f t="shared" si="4"/>
        <v>2.0L Diesel (Low Power)</v>
      </c>
      <c r="H56" s="181">
        <f t="shared" si="4"/>
        <v>0</v>
      </c>
      <c r="I56" s="207" t="str">
        <f t="shared" si="4"/>
        <v>2.0L Diesel (High Power)</v>
      </c>
      <c r="J56" s="208">
        <f t="shared" si="4"/>
        <v>0</v>
      </c>
    </row>
    <row r="57" spans="1:10" ht="16.5" customHeight="1">
      <c r="A57" s="181"/>
      <c r="B57" s="181"/>
      <c r="C57" s="163" t="s">
        <v>80</v>
      </c>
      <c r="D57" s="163" t="s">
        <v>80</v>
      </c>
      <c r="E57" s="162" t="s">
        <v>81</v>
      </c>
      <c r="F57" s="164" t="s">
        <v>118</v>
      </c>
      <c r="G57" s="164" t="s">
        <v>117</v>
      </c>
      <c r="H57" s="164" t="s">
        <v>137</v>
      </c>
      <c r="I57" s="162" t="s">
        <v>117</v>
      </c>
      <c r="J57" s="162" t="s">
        <v>137</v>
      </c>
    </row>
    <row r="58" spans="1:10" ht="16.5" customHeight="1">
      <c r="A58" s="181"/>
      <c r="B58" s="181"/>
      <c r="C58" s="97" t="s">
        <v>119</v>
      </c>
      <c r="D58" s="96" t="s">
        <v>122</v>
      </c>
      <c r="E58" s="96" t="s">
        <v>123</v>
      </c>
      <c r="F58" s="97" t="s">
        <v>119</v>
      </c>
      <c r="G58" s="95" t="s">
        <v>120</v>
      </c>
      <c r="H58" s="95" t="s">
        <v>123</v>
      </c>
      <c r="I58" s="96" t="s">
        <v>121</v>
      </c>
      <c r="J58" s="96" t="s">
        <v>123</v>
      </c>
    </row>
    <row r="59" spans="1:10" ht="16.5" customHeight="1">
      <c r="A59" s="160" t="s">
        <v>233</v>
      </c>
      <c r="B59" s="94" t="s">
        <v>234</v>
      </c>
      <c r="C59" s="93">
        <f>1454-75</f>
        <v>1379</v>
      </c>
      <c r="D59" s="92" t="s">
        <v>138</v>
      </c>
      <c r="E59" s="92">
        <f>1609-75</f>
        <v>1534</v>
      </c>
      <c r="F59" s="90">
        <f>1500-75</f>
        <v>1425</v>
      </c>
      <c r="G59" s="91" t="s">
        <v>139</v>
      </c>
      <c r="H59" s="90">
        <v>1615</v>
      </c>
      <c r="I59" s="89">
        <f>1662-75</f>
        <v>1587</v>
      </c>
      <c r="J59" s="89">
        <f>1690-75</f>
        <v>1615</v>
      </c>
    </row>
    <row r="60" spans="1:10" ht="16.5" customHeight="1">
      <c r="A60" s="149"/>
      <c r="B60" s="113" t="s">
        <v>235</v>
      </c>
      <c r="C60" s="88">
        <f>C59+92</f>
        <v>1471</v>
      </c>
      <c r="D60" s="87" t="s">
        <v>140</v>
      </c>
      <c r="E60" s="87">
        <f>E59+170</f>
        <v>1704</v>
      </c>
      <c r="F60" s="85">
        <f>F59+139</f>
        <v>1564</v>
      </c>
      <c r="G60" s="86" t="s">
        <v>141</v>
      </c>
      <c r="H60" s="85">
        <f>+H59+169</f>
        <v>1784</v>
      </c>
      <c r="I60" s="88">
        <f>+I59+169</f>
        <v>1756</v>
      </c>
      <c r="J60" s="84">
        <f>J59+169</f>
        <v>1784</v>
      </c>
    </row>
    <row r="61" spans="1:10" ht="16.5" customHeight="1">
      <c r="A61" s="215" t="s">
        <v>236</v>
      </c>
      <c r="B61" s="216"/>
      <c r="C61" s="81">
        <v>1895</v>
      </c>
      <c r="D61" s="81">
        <v>2120</v>
      </c>
      <c r="E61" s="81">
        <v>2170</v>
      </c>
      <c r="F61" s="80">
        <v>2000</v>
      </c>
      <c r="G61" s="80" t="s">
        <v>142</v>
      </c>
      <c r="H61" s="79">
        <v>2250</v>
      </c>
      <c r="I61" s="80" t="s">
        <v>142</v>
      </c>
      <c r="J61" s="79">
        <v>2250</v>
      </c>
    </row>
    <row r="62" spans="1:10" ht="16.5" customHeight="1">
      <c r="A62" s="218" t="s">
        <v>237</v>
      </c>
      <c r="B62" s="118" t="s">
        <v>238</v>
      </c>
      <c r="C62" s="89">
        <v>1400</v>
      </c>
      <c r="D62" s="83">
        <v>1900</v>
      </c>
      <c r="E62" s="78">
        <v>1600</v>
      </c>
      <c r="F62" s="89">
        <v>1400</v>
      </c>
      <c r="G62" s="89">
        <v>2200</v>
      </c>
      <c r="H62" s="90">
        <v>1900</v>
      </c>
      <c r="I62" s="89">
        <v>2200</v>
      </c>
      <c r="J62" s="89">
        <v>1900</v>
      </c>
    </row>
    <row r="63" spans="1:10" ht="16.5" customHeight="1">
      <c r="A63" s="219"/>
      <c r="B63" s="77" t="s">
        <v>239</v>
      </c>
      <c r="C63" s="84">
        <v>650</v>
      </c>
      <c r="D63" s="82">
        <v>750</v>
      </c>
      <c r="E63" s="82">
        <v>750</v>
      </c>
      <c r="F63" s="84">
        <v>750</v>
      </c>
      <c r="G63" s="84">
        <v>750</v>
      </c>
      <c r="H63" s="85">
        <v>750</v>
      </c>
      <c r="I63" s="84">
        <v>750</v>
      </c>
      <c r="J63" s="84">
        <v>750</v>
      </c>
    </row>
    <row r="64" spans="1:10" ht="30" customHeight="1">
      <c r="A64" s="220" t="s">
        <v>240</v>
      </c>
      <c r="B64" s="221"/>
      <c r="C64" s="76">
        <v>100</v>
      </c>
      <c r="D64" s="76">
        <v>100</v>
      </c>
      <c r="E64" s="76">
        <v>100</v>
      </c>
      <c r="F64" s="75">
        <v>100</v>
      </c>
      <c r="G64" s="75">
        <v>100</v>
      </c>
      <c r="H64" s="74">
        <v>100</v>
      </c>
      <c r="I64" s="75">
        <v>100</v>
      </c>
      <c r="J64" s="75">
        <v>100</v>
      </c>
    </row>
    <row r="65" spans="1:10" ht="16.5" customHeight="1"/>
    <row r="66" spans="1:10" ht="16.5" customHeight="1">
      <c r="A66" s="181" t="s">
        <v>231</v>
      </c>
      <c r="B66" s="181"/>
      <c r="C66" s="164" t="str">
        <f>C$4</f>
        <v>Gamma 1.6L GDI</v>
      </c>
      <c r="D66" s="181" t="str">
        <f t="shared" ref="D66:J66" si="5">D$4</f>
        <v>Gamma 1.6L T-GDI</v>
      </c>
      <c r="E66" s="181">
        <f t="shared" si="5"/>
        <v>0</v>
      </c>
      <c r="F66" s="164" t="str">
        <f t="shared" si="5"/>
        <v>UII1.7 Diesel</v>
      </c>
      <c r="G66" s="181" t="str">
        <f t="shared" si="5"/>
        <v>2.0L Diesel (Low Power)</v>
      </c>
      <c r="H66" s="181">
        <f t="shared" si="5"/>
        <v>0</v>
      </c>
      <c r="I66" s="207" t="str">
        <f t="shared" si="5"/>
        <v>2.0L Diesel (High Power)</v>
      </c>
      <c r="J66" s="208">
        <f t="shared" si="5"/>
        <v>0</v>
      </c>
    </row>
    <row r="67" spans="1:10" s="72" customFormat="1" ht="33" customHeight="1">
      <c r="A67" s="73" t="s">
        <v>229</v>
      </c>
      <c r="B67" s="73"/>
      <c r="C67" s="205" t="s">
        <v>230</v>
      </c>
      <c r="D67" s="222"/>
      <c r="E67" s="222"/>
      <c r="F67" s="222"/>
      <c r="G67" s="222"/>
      <c r="H67" s="222"/>
      <c r="I67" s="222"/>
      <c r="J67" s="222"/>
    </row>
    <row r="68" spans="1:10" s="72" customFormat="1" ht="33" customHeight="1">
      <c r="A68" s="223" t="s">
        <v>225</v>
      </c>
      <c r="B68" s="224"/>
      <c r="C68" s="205" t="s">
        <v>227</v>
      </c>
      <c r="D68" s="222"/>
      <c r="E68" s="222"/>
      <c r="F68" s="222"/>
      <c r="G68" s="222"/>
      <c r="H68" s="222"/>
      <c r="I68" s="222"/>
      <c r="J68" s="222"/>
    </row>
    <row r="69" spans="1:10" s="72" customFormat="1" ht="33" customHeight="1">
      <c r="A69" s="223" t="s">
        <v>226</v>
      </c>
      <c r="B69" s="224"/>
      <c r="C69" s="205" t="s">
        <v>228</v>
      </c>
      <c r="D69" s="222"/>
      <c r="E69" s="222"/>
      <c r="F69" s="222"/>
      <c r="G69" s="222"/>
      <c r="H69" s="222"/>
      <c r="I69" s="222"/>
      <c r="J69" s="222"/>
    </row>
    <row r="70" spans="1:10" ht="16.5" customHeight="1">
      <c r="A70" s="131" t="s">
        <v>224</v>
      </c>
      <c r="B70" s="145"/>
      <c r="C70" s="226" t="s">
        <v>143</v>
      </c>
      <c r="D70" s="227"/>
      <c r="E70" s="227"/>
      <c r="F70" s="227"/>
      <c r="G70" s="227"/>
      <c r="H70" s="227"/>
      <c r="I70" s="227"/>
      <c r="J70" s="227"/>
    </row>
    <row r="71" spans="1:10" ht="16.5" customHeight="1">
      <c r="A71" s="131" t="s">
        <v>223</v>
      </c>
      <c r="B71" s="145"/>
      <c r="C71" s="228">
        <v>732</v>
      </c>
      <c r="D71" s="212"/>
      <c r="E71" s="212"/>
      <c r="F71" s="212"/>
      <c r="G71" s="212"/>
      <c r="H71" s="212"/>
      <c r="I71" s="212"/>
      <c r="J71" s="212"/>
    </row>
    <row r="72" spans="1:10" ht="16.5" customHeight="1">
      <c r="A72" s="71"/>
      <c r="B72" s="71"/>
      <c r="C72" s="71"/>
      <c r="D72" s="71"/>
      <c r="E72" s="71"/>
      <c r="F72" s="71"/>
      <c r="G72" s="71"/>
      <c r="H72" s="71"/>
      <c r="I72" s="71"/>
      <c r="J72" s="71"/>
    </row>
    <row r="73" spans="1:10" ht="16.5" customHeight="1">
      <c r="A73" s="181" t="s">
        <v>210</v>
      </c>
      <c r="B73" s="181"/>
      <c r="C73" s="164" t="str">
        <f>C$4</f>
        <v>Gamma 1.6L GDI</v>
      </c>
      <c r="D73" s="181" t="str">
        <f t="shared" ref="D73:J73" si="6">D$4</f>
        <v>Gamma 1.6L T-GDI</v>
      </c>
      <c r="E73" s="181">
        <f t="shared" si="6"/>
        <v>0</v>
      </c>
      <c r="F73" s="164" t="str">
        <f t="shared" si="6"/>
        <v>UII1.7 Diesel</v>
      </c>
      <c r="G73" s="181" t="str">
        <f t="shared" si="6"/>
        <v>2.0L Diesel (Low Power)</v>
      </c>
      <c r="H73" s="181">
        <f t="shared" si="6"/>
        <v>0</v>
      </c>
      <c r="I73" s="207" t="str">
        <f t="shared" si="6"/>
        <v>2.0L Diesel (High Power)</v>
      </c>
      <c r="J73" s="208">
        <f t="shared" si="6"/>
        <v>0</v>
      </c>
    </row>
    <row r="74" spans="1:10">
      <c r="A74" s="160" t="s">
        <v>214</v>
      </c>
      <c r="B74" s="118" t="s">
        <v>222</v>
      </c>
      <c r="C74" s="183" t="s">
        <v>211</v>
      </c>
      <c r="D74" s="229"/>
      <c r="E74" s="229"/>
      <c r="F74" s="229"/>
      <c r="G74" s="229"/>
      <c r="H74" s="229"/>
      <c r="I74" s="229"/>
      <c r="J74" s="229"/>
    </row>
    <row r="75" spans="1:10" ht="16.5" customHeight="1">
      <c r="A75" s="156"/>
      <c r="B75" s="116" t="s">
        <v>215</v>
      </c>
      <c r="C75" s="230">
        <v>2670</v>
      </c>
      <c r="D75" s="225"/>
      <c r="E75" s="225"/>
      <c r="F75" s="225"/>
      <c r="G75" s="225"/>
      <c r="H75" s="225"/>
      <c r="I75" s="225"/>
      <c r="J75" s="225"/>
    </row>
    <row r="76" spans="1:10" ht="16.5" customHeight="1">
      <c r="A76" s="156"/>
      <c r="B76" s="116" t="s">
        <v>216</v>
      </c>
      <c r="C76" s="191" t="s">
        <v>144</v>
      </c>
      <c r="D76" s="225"/>
      <c r="E76" s="225"/>
      <c r="F76" s="225"/>
      <c r="G76" s="225"/>
      <c r="H76" s="225"/>
      <c r="I76" s="225"/>
      <c r="J76" s="225"/>
    </row>
    <row r="77" spans="1:10" ht="16.5" customHeight="1">
      <c r="A77" s="149"/>
      <c r="B77" s="113" t="s">
        <v>217</v>
      </c>
      <c r="C77" s="231" t="s">
        <v>145</v>
      </c>
      <c r="D77" s="232"/>
      <c r="E77" s="232"/>
      <c r="F77" s="232"/>
      <c r="G77" s="232"/>
      <c r="H77" s="232"/>
      <c r="I77" s="232"/>
      <c r="J77" s="232"/>
    </row>
    <row r="78" spans="1:10" ht="16.5" customHeight="1">
      <c r="A78" s="160" t="s">
        <v>213</v>
      </c>
      <c r="B78" s="70" t="s">
        <v>218</v>
      </c>
      <c r="C78" s="191" t="s">
        <v>146</v>
      </c>
      <c r="D78" s="225"/>
      <c r="E78" s="225"/>
      <c r="F78" s="225"/>
      <c r="G78" s="225"/>
      <c r="H78" s="225"/>
      <c r="I78" s="225"/>
      <c r="J78" s="225"/>
    </row>
    <row r="79" spans="1:10" ht="16.5" customHeight="1">
      <c r="A79" s="156"/>
      <c r="B79" s="70" t="s">
        <v>219</v>
      </c>
      <c r="C79" s="191" t="s">
        <v>212</v>
      </c>
      <c r="D79" s="225"/>
      <c r="E79" s="225"/>
      <c r="F79" s="225"/>
      <c r="G79" s="225"/>
      <c r="H79" s="225"/>
      <c r="I79" s="225"/>
      <c r="J79" s="225"/>
    </row>
    <row r="80" spans="1:10" ht="16.5" customHeight="1">
      <c r="A80" s="156"/>
      <c r="B80" s="70" t="s">
        <v>220</v>
      </c>
      <c r="C80" s="191" t="s">
        <v>147</v>
      </c>
      <c r="D80" s="225"/>
      <c r="E80" s="225"/>
      <c r="F80" s="225"/>
      <c r="G80" s="225"/>
      <c r="H80" s="225"/>
      <c r="I80" s="225"/>
      <c r="J80" s="225"/>
    </row>
    <row r="81" spans="1:10" ht="16.5" customHeight="1">
      <c r="A81" s="69"/>
      <c r="B81" s="32" t="s">
        <v>221</v>
      </c>
      <c r="C81" s="199" t="s">
        <v>148</v>
      </c>
      <c r="D81" s="233"/>
      <c r="E81" s="233"/>
      <c r="F81" s="233"/>
      <c r="G81" s="233"/>
      <c r="H81" s="233"/>
      <c r="I81" s="233"/>
      <c r="J81" s="233"/>
    </row>
    <row r="82" spans="1:10" ht="16.5" customHeight="1">
      <c r="A82" s="131" t="s">
        <v>209</v>
      </c>
      <c r="B82" s="131"/>
      <c r="C82" s="189">
        <v>172</v>
      </c>
      <c r="D82" s="212"/>
      <c r="E82" s="212"/>
      <c r="F82" s="212"/>
      <c r="G82" s="212"/>
      <c r="H82" s="212"/>
      <c r="I82" s="212"/>
      <c r="J82" s="212"/>
    </row>
    <row r="83" spans="1:10" ht="16.5" customHeight="1">
      <c r="A83" s="131" t="s">
        <v>208</v>
      </c>
      <c r="B83" s="131"/>
      <c r="C83" s="189" t="s">
        <v>149</v>
      </c>
      <c r="D83" s="212"/>
      <c r="E83" s="212"/>
      <c r="F83" s="212"/>
      <c r="G83" s="212"/>
      <c r="H83" s="212"/>
      <c r="I83" s="212"/>
      <c r="J83" s="212"/>
    </row>
    <row r="84" spans="1:10" ht="16.5" customHeight="1">
      <c r="A84" s="131" t="s">
        <v>207</v>
      </c>
      <c r="B84" s="131"/>
      <c r="C84" s="189">
        <v>18.600000000000001</v>
      </c>
      <c r="D84" s="212"/>
      <c r="E84" s="212"/>
      <c r="F84" s="212"/>
      <c r="G84" s="212"/>
      <c r="H84" s="212"/>
      <c r="I84" s="212"/>
      <c r="J84" s="212"/>
    </row>
    <row r="85" spans="1:10" ht="16.5" customHeight="1"/>
    <row r="86" spans="1:10" ht="16.5" customHeight="1">
      <c r="A86" s="181" t="s">
        <v>206</v>
      </c>
      <c r="B86" s="181"/>
      <c r="C86" s="164" t="str">
        <f>C$4</f>
        <v>Gamma 1.6L GDI</v>
      </c>
      <c r="D86" s="181" t="str">
        <f t="shared" ref="D86:J86" si="7">D$4</f>
        <v>Gamma 1.6L T-GDI</v>
      </c>
      <c r="E86" s="181">
        <f t="shared" si="7"/>
        <v>0</v>
      </c>
      <c r="F86" s="164" t="str">
        <f t="shared" si="7"/>
        <v>UII1.7 Diesel</v>
      </c>
      <c r="G86" s="181" t="str">
        <f t="shared" si="7"/>
        <v>2.0L Diesel (Low Power)</v>
      </c>
      <c r="H86" s="181">
        <f t="shared" si="7"/>
        <v>0</v>
      </c>
      <c r="I86" s="207" t="str">
        <f t="shared" si="7"/>
        <v>2.0L Diesel (High Power)</v>
      </c>
      <c r="J86" s="208">
        <f t="shared" si="7"/>
        <v>0</v>
      </c>
    </row>
    <row r="87" spans="1:10" ht="16.5" customHeight="1">
      <c r="A87" s="181"/>
      <c r="B87" s="181"/>
      <c r="C87" s="163" t="s">
        <v>80</v>
      </c>
      <c r="D87" s="163" t="s">
        <v>80</v>
      </c>
      <c r="E87" s="162" t="s">
        <v>81</v>
      </c>
      <c r="F87" s="164" t="s">
        <v>118</v>
      </c>
      <c r="G87" s="164" t="s">
        <v>117</v>
      </c>
      <c r="H87" s="164" t="s">
        <v>137</v>
      </c>
      <c r="I87" s="162" t="s">
        <v>117</v>
      </c>
      <c r="J87" s="162" t="s">
        <v>137</v>
      </c>
    </row>
    <row r="88" spans="1:10" ht="16.5" customHeight="1">
      <c r="A88" s="181"/>
      <c r="B88" s="181"/>
      <c r="C88" s="97" t="s">
        <v>119</v>
      </c>
      <c r="D88" s="95" t="s">
        <v>120</v>
      </c>
      <c r="E88" s="95" t="s">
        <v>121</v>
      </c>
      <c r="F88" s="97" t="s">
        <v>119</v>
      </c>
      <c r="G88" s="95" t="s">
        <v>120</v>
      </c>
      <c r="H88" s="95" t="s">
        <v>123</v>
      </c>
      <c r="I88" s="96" t="s">
        <v>121</v>
      </c>
      <c r="J88" s="96" t="s">
        <v>123</v>
      </c>
    </row>
    <row r="89" spans="1:10" ht="16.5" customHeight="1">
      <c r="A89" s="145" t="s">
        <v>205</v>
      </c>
      <c r="B89" s="144"/>
      <c r="C89" s="125">
        <v>182</v>
      </c>
      <c r="D89" s="125" t="s">
        <v>150</v>
      </c>
      <c r="E89" s="125">
        <v>201</v>
      </c>
      <c r="F89" s="126">
        <v>176</v>
      </c>
      <c r="G89" s="124" t="s">
        <v>151</v>
      </c>
      <c r="H89" s="126">
        <v>184</v>
      </c>
      <c r="I89" s="68">
        <v>201</v>
      </c>
      <c r="J89" s="68">
        <v>201</v>
      </c>
    </row>
    <row r="90" spans="1:10" ht="16.5" customHeight="1">
      <c r="A90" s="160" t="s">
        <v>203</v>
      </c>
      <c r="B90" s="118" t="s">
        <v>152</v>
      </c>
      <c r="C90" s="67">
        <v>11.5</v>
      </c>
      <c r="D90" s="67" t="s">
        <v>153</v>
      </c>
      <c r="E90" s="67">
        <v>9.1</v>
      </c>
      <c r="F90" s="34">
        <v>11.5</v>
      </c>
      <c r="G90" s="66" t="s">
        <v>154</v>
      </c>
      <c r="H90" s="65">
        <v>12</v>
      </c>
      <c r="I90" s="64">
        <v>9.5</v>
      </c>
      <c r="J90" s="64">
        <v>9.5</v>
      </c>
    </row>
    <row r="91" spans="1:10" ht="16.5" customHeight="1">
      <c r="A91" s="156" t="s">
        <v>204</v>
      </c>
      <c r="B91" s="116" t="s">
        <v>155</v>
      </c>
      <c r="C91" s="63">
        <v>12</v>
      </c>
      <c r="D91" s="63" t="s">
        <v>156</v>
      </c>
      <c r="E91" s="63">
        <v>4.7</v>
      </c>
      <c r="F91" s="61">
        <v>7.7</v>
      </c>
      <c r="G91" s="62" t="s">
        <v>157</v>
      </c>
      <c r="H91" s="61">
        <v>6.9</v>
      </c>
      <c r="I91" s="60">
        <v>6.1</v>
      </c>
      <c r="J91" s="59">
        <v>5.2</v>
      </c>
    </row>
    <row r="92" spans="1:10" ht="16.5" customHeight="1">
      <c r="A92" s="156"/>
      <c r="B92" s="116" t="s">
        <v>158</v>
      </c>
      <c r="C92" s="63">
        <v>17.3</v>
      </c>
      <c r="D92" s="63" t="s">
        <v>159</v>
      </c>
      <c r="E92" s="63">
        <v>6.3</v>
      </c>
      <c r="F92" s="58">
        <v>11.6</v>
      </c>
      <c r="G92" s="62" t="s">
        <v>160</v>
      </c>
      <c r="H92" s="58">
        <v>9.1</v>
      </c>
      <c r="I92" s="60">
        <v>8.6</v>
      </c>
      <c r="J92" s="60">
        <v>6.5</v>
      </c>
    </row>
    <row r="93" spans="1:10" ht="16.5" customHeight="1">
      <c r="A93" s="149"/>
      <c r="B93" s="113" t="s">
        <v>201</v>
      </c>
      <c r="C93" s="57">
        <v>18.600000000000001</v>
      </c>
      <c r="D93" s="57" t="s">
        <v>161</v>
      </c>
      <c r="E93" s="57">
        <v>16.399999999999999</v>
      </c>
      <c r="F93" s="55">
        <v>17.899999999999999</v>
      </c>
      <c r="G93" s="56" t="s">
        <v>162</v>
      </c>
      <c r="H93" s="55">
        <v>18.100000000000001</v>
      </c>
      <c r="I93" s="56">
        <v>17.7</v>
      </c>
      <c r="J93" s="54">
        <v>17.3</v>
      </c>
    </row>
    <row r="94" spans="1:10" ht="16.5" customHeight="1">
      <c r="A94" s="131" t="s">
        <v>202</v>
      </c>
      <c r="B94" s="131" t="s">
        <v>163</v>
      </c>
      <c r="C94" s="53">
        <v>40.9</v>
      </c>
      <c r="D94" s="53">
        <v>40.9</v>
      </c>
      <c r="E94" s="53">
        <v>40.9</v>
      </c>
      <c r="F94" s="33">
        <v>40.9</v>
      </c>
      <c r="G94" s="53">
        <v>40.9</v>
      </c>
      <c r="H94" s="53">
        <v>40.9</v>
      </c>
      <c r="I94" s="53">
        <v>40.9</v>
      </c>
      <c r="J94" s="53">
        <v>40.9</v>
      </c>
    </row>
    <row r="95" spans="1:10" ht="16.5" customHeight="1">
      <c r="G95" s="127"/>
      <c r="H95" s="127"/>
    </row>
    <row r="96" spans="1:10" ht="16.5" customHeight="1">
      <c r="A96" s="181" t="s">
        <v>192</v>
      </c>
      <c r="B96" s="181"/>
      <c r="C96" s="164" t="str">
        <f>C$4</f>
        <v>Gamma 1.6L GDI</v>
      </c>
      <c r="D96" s="181" t="str">
        <f t="shared" ref="D96:J96" si="8">D$4</f>
        <v>Gamma 1.6L T-GDI</v>
      </c>
      <c r="E96" s="181">
        <f t="shared" si="8"/>
        <v>0</v>
      </c>
      <c r="F96" s="164" t="str">
        <f t="shared" si="8"/>
        <v>UII1.7 Diesel</v>
      </c>
      <c r="G96" s="181" t="str">
        <f t="shared" si="8"/>
        <v>2.0L Diesel (Low Power)</v>
      </c>
      <c r="H96" s="181">
        <f t="shared" si="8"/>
        <v>0</v>
      </c>
      <c r="I96" s="207" t="str">
        <f t="shared" si="8"/>
        <v>2.0L Diesel (High Power)</v>
      </c>
      <c r="J96" s="208">
        <f t="shared" si="8"/>
        <v>0</v>
      </c>
    </row>
    <row r="97" spans="1:10" ht="16.5" customHeight="1">
      <c r="A97" s="181"/>
      <c r="B97" s="181"/>
      <c r="C97" s="97" t="s">
        <v>164</v>
      </c>
      <c r="D97" s="95" t="s">
        <v>120</v>
      </c>
      <c r="E97" s="95" t="s">
        <v>121</v>
      </c>
      <c r="F97" s="52" t="s">
        <v>164</v>
      </c>
      <c r="G97" s="95" t="s">
        <v>165</v>
      </c>
      <c r="H97" s="95" t="s">
        <v>123</v>
      </c>
      <c r="I97" s="96" t="s">
        <v>121</v>
      </c>
      <c r="J97" s="96" t="s">
        <v>123</v>
      </c>
    </row>
    <row r="98" spans="1:10">
      <c r="A98" s="160" t="s">
        <v>193</v>
      </c>
      <c r="B98" s="118" t="s">
        <v>195</v>
      </c>
      <c r="C98" s="51" t="s">
        <v>166</v>
      </c>
      <c r="D98" s="51" t="s">
        <v>167</v>
      </c>
      <c r="E98" s="51">
        <v>9.1999999999999993</v>
      </c>
      <c r="F98" s="49" t="s">
        <v>169</v>
      </c>
      <c r="G98" s="50" t="s">
        <v>168</v>
      </c>
      <c r="H98" s="49">
        <v>7</v>
      </c>
      <c r="I98" s="48">
        <v>7.1</v>
      </c>
      <c r="J98" s="48">
        <v>7.9</v>
      </c>
    </row>
    <row r="99" spans="1:10">
      <c r="A99" s="156"/>
      <c r="B99" s="116" t="s">
        <v>197</v>
      </c>
      <c r="C99" s="47" t="s">
        <v>170</v>
      </c>
      <c r="D99" s="47" t="s">
        <v>171</v>
      </c>
      <c r="E99" s="47">
        <v>6.5</v>
      </c>
      <c r="F99" s="46" t="s">
        <v>173</v>
      </c>
      <c r="G99" s="46" t="s">
        <v>172</v>
      </c>
      <c r="H99" s="46">
        <v>5.2</v>
      </c>
      <c r="I99" s="45">
        <v>5.2</v>
      </c>
      <c r="J99" s="44">
        <v>5.3</v>
      </c>
    </row>
    <row r="100" spans="1:10">
      <c r="A100" s="149"/>
      <c r="B100" s="113" t="s">
        <v>199</v>
      </c>
      <c r="C100" s="43" t="s">
        <v>174</v>
      </c>
      <c r="D100" s="43" t="s">
        <v>175</v>
      </c>
      <c r="E100" s="43">
        <v>7.5</v>
      </c>
      <c r="F100" s="41" t="s">
        <v>177</v>
      </c>
      <c r="G100" s="42" t="s">
        <v>176</v>
      </c>
      <c r="H100" s="41">
        <v>5.9</v>
      </c>
      <c r="I100" s="40">
        <v>5.9</v>
      </c>
      <c r="J100" s="40">
        <v>6.3</v>
      </c>
    </row>
    <row r="101" spans="1:10">
      <c r="A101" s="160" t="s">
        <v>194</v>
      </c>
      <c r="B101" s="118" t="s">
        <v>196</v>
      </c>
      <c r="C101" s="51" t="s">
        <v>178</v>
      </c>
      <c r="D101" s="51" t="s">
        <v>179</v>
      </c>
      <c r="E101" s="51">
        <v>216</v>
      </c>
      <c r="F101" s="49" t="s">
        <v>181</v>
      </c>
      <c r="G101" s="50" t="s">
        <v>180</v>
      </c>
      <c r="H101" s="49">
        <v>185</v>
      </c>
      <c r="I101" s="48">
        <v>186</v>
      </c>
      <c r="J101" s="48">
        <v>207</v>
      </c>
    </row>
    <row r="102" spans="1:10">
      <c r="A102" s="156"/>
      <c r="B102" s="116" t="s">
        <v>198</v>
      </c>
      <c r="C102" s="47" t="s">
        <v>182</v>
      </c>
      <c r="D102" s="47" t="s">
        <v>183</v>
      </c>
      <c r="E102" s="47">
        <v>152</v>
      </c>
      <c r="F102" s="46" t="s">
        <v>185</v>
      </c>
      <c r="G102" s="39" t="s">
        <v>184</v>
      </c>
      <c r="H102" s="46">
        <v>137</v>
      </c>
      <c r="I102" s="45">
        <v>137</v>
      </c>
      <c r="J102" s="45">
        <v>141</v>
      </c>
    </row>
    <row r="103" spans="1:10" ht="15">
      <c r="A103" s="149"/>
      <c r="B103" s="113" t="s">
        <v>200</v>
      </c>
      <c r="C103" s="31" t="s">
        <v>316</v>
      </c>
      <c r="D103" s="43" t="s">
        <v>186</v>
      </c>
      <c r="E103" s="43">
        <v>175</v>
      </c>
      <c r="F103" s="41" t="s">
        <v>188</v>
      </c>
      <c r="G103" s="42" t="s">
        <v>187</v>
      </c>
      <c r="H103" s="41">
        <v>154</v>
      </c>
      <c r="I103" s="40">
        <v>154</v>
      </c>
      <c r="J103" s="38">
        <v>166</v>
      </c>
    </row>
  </sheetData>
  <mergeCells count="114">
    <mergeCell ref="A96:B97"/>
    <mergeCell ref="D96:E96"/>
    <mergeCell ref="G96:H96"/>
    <mergeCell ref="I96:J96"/>
    <mergeCell ref="C84:J84"/>
    <mergeCell ref="A86:B88"/>
    <mergeCell ref="D86:E86"/>
    <mergeCell ref="G86:H86"/>
    <mergeCell ref="I86:J86"/>
    <mergeCell ref="C80:J80"/>
    <mergeCell ref="C81:J81"/>
    <mergeCell ref="C82:J82"/>
    <mergeCell ref="C83:J83"/>
    <mergeCell ref="C78:J78"/>
    <mergeCell ref="C79:J79"/>
    <mergeCell ref="C70:J70"/>
    <mergeCell ref="C71:J71"/>
    <mergeCell ref="C74:J74"/>
    <mergeCell ref="C75:J75"/>
    <mergeCell ref="C76:J76"/>
    <mergeCell ref="C77:J77"/>
    <mergeCell ref="A69:B69"/>
    <mergeCell ref="C69:J69"/>
    <mergeCell ref="A73:B73"/>
    <mergeCell ref="D73:E73"/>
    <mergeCell ref="G73:H73"/>
    <mergeCell ref="I73:J73"/>
    <mergeCell ref="A62:A63"/>
    <mergeCell ref="A64:B64"/>
    <mergeCell ref="A66:B66"/>
    <mergeCell ref="D66:E66"/>
    <mergeCell ref="C67:J67"/>
    <mergeCell ref="A68:B68"/>
    <mergeCell ref="C68:J68"/>
    <mergeCell ref="C51:J51"/>
    <mergeCell ref="C52:J52"/>
    <mergeCell ref="C53:J53"/>
    <mergeCell ref="G66:H66"/>
    <mergeCell ref="I66:J66"/>
    <mergeCell ref="A61:B61"/>
    <mergeCell ref="A56:B58"/>
    <mergeCell ref="D56:E56"/>
    <mergeCell ref="G56:H56"/>
    <mergeCell ref="I56:J56"/>
    <mergeCell ref="C40:J40"/>
    <mergeCell ref="C41:J41"/>
    <mergeCell ref="C42:J42"/>
    <mergeCell ref="C54:J54"/>
    <mergeCell ref="C47:J47"/>
    <mergeCell ref="A49:B49"/>
    <mergeCell ref="D49:E49"/>
    <mergeCell ref="G49:H49"/>
    <mergeCell ref="I49:J49"/>
    <mergeCell ref="C50:J50"/>
    <mergeCell ref="A44:B44"/>
    <mergeCell ref="D44:E44"/>
    <mergeCell ref="G44:H44"/>
    <mergeCell ref="I44:J44"/>
    <mergeCell ref="C45:J45"/>
    <mergeCell ref="C46:J46"/>
    <mergeCell ref="D20:E20"/>
    <mergeCell ref="G20:H20"/>
    <mergeCell ref="I20:J20"/>
    <mergeCell ref="A39:B39"/>
    <mergeCell ref="D39:E39"/>
    <mergeCell ref="G39:H39"/>
    <mergeCell ref="I39:J39"/>
    <mergeCell ref="A22:B23"/>
    <mergeCell ref="D22:E22"/>
    <mergeCell ref="G22:H22"/>
    <mergeCell ref="I22:J22"/>
    <mergeCell ref="D26:E26"/>
    <mergeCell ref="G26:H26"/>
    <mergeCell ref="I26:J26"/>
    <mergeCell ref="D18:E18"/>
    <mergeCell ref="G18:H18"/>
    <mergeCell ref="I18:J18"/>
    <mergeCell ref="D19:E19"/>
    <mergeCell ref="G19:H19"/>
    <mergeCell ref="I19:J19"/>
    <mergeCell ref="D16:E16"/>
    <mergeCell ref="G16:H16"/>
    <mergeCell ref="I16:J16"/>
    <mergeCell ref="D17:E17"/>
    <mergeCell ref="G17:H17"/>
    <mergeCell ref="I17:J17"/>
    <mergeCell ref="D15:E15"/>
    <mergeCell ref="G15:H15"/>
    <mergeCell ref="I15:J15"/>
    <mergeCell ref="D12:E12"/>
    <mergeCell ref="G12:H12"/>
    <mergeCell ref="I12:J12"/>
    <mergeCell ref="D13:E13"/>
    <mergeCell ref="G13:H13"/>
    <mergeCell ref="I13:J13"/>
    <mergeCell ref="G14:H14"/>
    <mergeCell ref="I10:J10"/>
    <mergeCell ref="D11:E11"/>
    <mergeCell ref="G11:H11"/>
    <mergeCell ref="I11:J11"/>
    <mergeCell ref="G8:H8"/>
    <mergeCell ref="I8:J8"/>
    <mergeCell ref="G9:H9"/>
    <mergeCell ref="I9:J9"/>
    <mergeCell ref="A4:B5"/>
    <mergeCell ref="D4:E4"/>
    <mergeCell ref="G4:H4"/>
    <mergeCell ref="I4:J4"/>
    <mergeCell ref="I14:J14"/>
    <mergeCell ref="G6:H6"/>
    <mergeCell ref="I6:J6"/>
    <mergeCell ref="G7:H7"/>
    <mergeCell ref="I7:J7"/>
    <mergeCell ref="G10:H10"/>
  </mergeCells>
  <phoneticPr fontId="58" type="noConversion"/>
  <printOptions horizontalCentered="1"/>
  <pageMargins left="0.59055118110236227" right="0.19685039370078741" top="0.59055118110236227" bottom="0.19685039370078741" header="0.51181102362204722" footer="0.51181102362204722"/>
  <pageSetup paperSize="9" scale="49" fitToHeight="2" orientation="landscape" r:id="rId1"/>
  <headerFooter alignWithMargins="0"/>
  <rowBreaks count="1" manualBreakCount="1">
    <brk id="5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Sportage 1.6 132hp</vt:lpstr>
      <vt:lpstr>Sportage 1.6T 177hp</vt:lpstr>
      <vt:lpstr>Sportage 1.7D</vt:lpstr>
      <vt:lpstr>Τεχνικές Προδιαγραφές</vt:lpstr>
      <vt:lpstr>'Sportage 1.6 132hp'!Print_Area</vt:lpstr>
      <vt:lpstr>'Sportage 1.6T 177hp'!Print_Area</vt:lpstr>
      <vt:lpstr>'Sportage 1.7D'!Print_Area</vt:lpstr>
      <vt:lpstr>'Τεχνικές Προδιαγραφές'!Print_Area</vt:lpstr>
      <vt:lpstr>'Τεχνικές Προδιαγραφές'!Print_Titles</vt:lpstr>
    </vt:vector>
  </TitlesOfParts>
  <Company>P&amp;R Davari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Armenakis Nikolaos</dc:creator>
  <cp:lastModifiedBy>agalanopoulos</cp:lastModifiedBy>
  <cp:lastPrinted>2016-04-13T14:33:15Z</cp:lastPrinted>
  <dcterms:created xsi:type="dcterms:W3CDTF">2016-04-11T14:16:05Z</dcterms:created>
  <dcterms:modified xsi:type="dcterms:W3CDTF">2016-05-11T13:47:00Z</dcterms:modified>
</cp:coreProperties>
</file>